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UKU\Desktop\pndl\Reabilitare case săsești\Ruta caselor tradiționale\Imobil nr. 317\"/>
    </mc:Choice>
  </mc:AlternateContent>
  <xr:revisionPtr revIDLastSave="0" documentId="8_{8DA821A9-E98F-49FA-AA01-340E7C1161F5}" xr6:coauthVersionLast="47" xr6:coauthVersionMax="47" xr10:uidLastSave="{00000000-0000-0000-0000-000000000000}"/>
  <bookViews>
    <workbookView xWindow="-108" yWindow="-108" windowWidth="23256" windowHeight="12576" xr2:uid="{017D8E92-64FE-4E41-8F6D-377A1504A3EC}"/>
  </bookViews>
  <sheets>
    <sheet name="Antemasuratoare nr 3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" l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J162" i="1" s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J138" i="1" s="1"/>
  <c r="I133" i="1"/>
  <c r="I132" i="1"/>
  <c r="I131" i="1"/>
  <c r="I130" i="1"/>
  <c r="J133" i="1" s="1"/>
  <c r="I129" i="1"/>
  <c r="I128" i="1"/>
  <c r="I127" i="1"/>
  <c r="I126" i="1"/>
  <c r="I125" i="1"/>
  <c r="I124" i="1"/>
  <c r="I123" i="1"/>
  <c r="I122" i="1"/>
  <c r="I121" i="1"/>
  <c r="I120" i="1"/>
  <c r="I119" i="1"/>
  <c r="I118" i="1"/>
  <c r="J121" i="1" s="1"/>
  <c r="I116" i="1"/>
  <c r="I115" i="1"/>
  <c r="I114" i="1"/>
  <c r="I113" i="1"/>
  <c r="J116" i="1" s="1"/>
  <c r="I112" i="1"/>
  <c r="I111" i="1"/>
  <c r="I110" i="1"/>
  <c r="I109" i="1"/>
  <c r="J112" i="1" s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2" i="1"/>
  <c r="I61" i="1"/>
  <c r="I60" i="1"/>
  <c r="I59" i="1"/>
  <c r="I58" i="1"/>
  <c r="I57" i="1"/>
  <c r="I56" i="1"/>
  <c r="I55" i="1"/>
  <c r="J58" i="1" s="1"/>
  <c r="I54" i="1"/>
  <c r="I53" i="1"/>
  <c r="I52" i="1"/>
  <c r="I51" i="1"/>
  <c r="I50" i="1"/>
  <c r="I49" i="1"/>
  <c r="I48" i="1"/>
  <c r="I47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J33" i="1" s="1"/>
  <c r="I29" i="1"/>
  <c r="I28" i="1"/>
  <c r="I27" i="1"/>
  <c r="I26" i="1"/>
  <c r="J29" i="1" s="1"/>
  <c r="I25" i="1"/>
  <c r="I24" i="1"/>
  <c r="I23" i="1"/>
  <c r="I22" i="1"/>
  <c r="I21" i="1"/>
  <c r="I20" i="1"/>
  <c r="I19" i="1"/>
  <c r="I18" i="1"/>
  <c r="I17" i="1"/>
  <c r="I16" i="1"/>
  <c r="I15" i="1"/>
  <c r="I14" i="1"/>
  <c r="J17" i="1" s="1"/>
  <c r="J68" i="1" l="1"/>
  <c r="J79" i="1"/>
  <c r="J100" i="1"/>
  <c r="J186" i="1"/>
  <c r="J87" i="1"/>
  <c r="J174" i="1"/>
  <c r="J194" i="1"/>
  <c r="J21" i="1"/>
  <c r="J37" i="1"/>
  <c r="J41" i="1"/>
  <c r="J54" i="1"/>
  <c r="J104" i="1"/>
  <c r="J125" i="1"/>
  <c r="J142" i="1"/>
  <c r="J146" i="1"/>
  <c r="J158" i="1"/>
  <c r="I287" i="1"/>
  <c r="J178" i="1"/>
  <c r="J25" i="1"/>
  <c r="J45" i="1"/>
  <c r="J83" i="1"/>
  <c r="J91" i="1"/>
  <c r="J129" i="1"/>
  <c r="J150" i="1"/>
  <c r="J166" i="1"/>
  <c r="I284" i="1"/>
  <c r="I294" i="1" s="1"/>
  <c r="J182" i="1"/>
  <c r="J190" i="1"/>
  <c r="J50" i="1"/>
  <c r="J59" i="1"/>
  <c r="J75" i="1"/>
  <c r="J96" i="1"/>
  <c r="J108" i="1"/>
  <c r="J154" i="1"/>
  <c r="I285" i="1"/>
  <c r="F290" i="1" s="1"/>
  <c r="I290" i="1" s="1"/>
  <c r="I292" i="1" s="1"/>
  <c r="I295" i="1" s="1"/>
  <c r="I286" i="1"/>
  <c r="J170" i="1"/>
  <c r="I296" i="1"/>
  <c r="I297" i="1"/>
  <c r="I288" i="1" l="1"/>
  <c r="J288" i="1"/>
  <c r="J292" i="1" s="1"/>
  <c r="I298" i="1"/>
  <c r="F300" i="1" l="1"/>
  <c r="I300" i="1" s="1"/>
  <c r="F301" i="1"/>
  <c r="I301" i="1" s="1"/>
  <c r="I303" i="1" s="1"/>
  <c r="J303" i="1" l="1"/>
  <c r="F306" i="1" l="1"/>
  <c r="I306" i="1" s="1"/>
  <c r="F308" i="1"/>
  <c r="I308" i="1" l="1"/>
  <c r="H308" i="1"/>
  <c r="F310" i="1" l="1"/>
  <c r="I310" i="1" s="1"/>
</calcChain>
</file>

<file path=xl/sharedStrings.xml><?xml version="1.0" encoding="utf-8"?>
<sst xmlns="http://schemas.openxmlformats.org/spreadsheetml/2006/main" count="107" uniqueCount="63">
  <si>
    <t>Primăria Hoghilag</t>
  </si>
  <si>
    <t>Formular F3</t>
  </si>
  <si>
    <t>Deviz estimativ</t>
  </si>
  <si>
    <t>obiectiv individual sat Hoghilag, nr. 317, jud. Sibiu</t>
  </si>
  <si>
    <t>SIMBOL ARTICOL</t>
  </si>
  <si>
    <t>PU</t>
  </si>
  <si>
    <t>VALOARE</t>
  </si>
  <si>
    <t>MATERIALE</t>
  </si>
  <si>
    <t>DENUMIRE ARTICOL</t>
  </si>
  <si>
    <t>CANTITATE</t>
  </si>
  <si>
    <t xml:space="preserve">UM </t>
  </si>
  <si>
    <t>MANOPERA</t>
  </si>
  <si>
    <t>UTILAJ</t>
  </si>
  <si>
    <t>TRANSPORT</t>
  </si>
  <si>
    <t>TOTAL</t>
  </si>
  <si>
    <t xml:space="preserve">desfacerea tencuiala </t>
  </si>
  <si>
    <t>mp</t>
  </si>
  <si>
    <t>reparatii zidarie</t>
  </si>
  <si>
    <t>refacere tencuiala</t>
  </si>
  <si>
    <t>zugraveli ext cu var pastă pe zidarie piatra în 2 straturi</t>
  </si>
  <si>
    <t>mc</t>
  </si>
  <si>
    <t xml:space="preserve">curațare manuală material lemnos </t>
  </si>
  <si>
    <t>tratament cu soluții speciale impotriva degradarilor biologice, tratament prin pulverizare și integrare cromatica(material lemnos de la prispa, uși, ferestre, poartă, portiță)</t>
  </si>
  <si>
    <t>hidroizolatie cu emulsie bitumata aplicata pe suprafete</t>
  </si>
  <si>
    <t>ml</t>
  </si>
  <si>
    <t xml:space="preserve">inlocuire jgheab D = 150mm tabla zincata, inclusiv racord jgheab, bratara jgheab capac jgheab </t>
  </si>
  <si>
    <t>inlocuire burlan la 3,5m D=90mm tabla zincata inclusiv racord, bratara și sita burlan</t>
  </si>
  <si>
    <t>desfacere invelitoare degradata</t>
  </si>
  <si>
    <t>reparații invelitoare - lati</t>
  </si>
  <si>
    <t>reparatii invelitoare din tigla si coame cu tigle asezate simplu pe sipci si racord tabla zincata</t>
  </si>
  <si>
    <t>reparații lemn brad șura</t>
  </si>
  <si>
    <t xml:space="preserve">evacuare material </t>
  </si>
  <si>
    <t>reparatii lemn stejar grinzi, barne, popi confecționate si montate inclus protectie lemn prin pensulare cu solutie tip bochemit si integrare cromatica</t>
  </si>
  <si>
    <t>reparații scari prispă ciment</t>
  </si>
  <si>
    <t>dren filtru invers cu tub perforat si geotextil</t>
  </si>
  <si>
    <t>umplutura de pietris ciuruit de rau</t>
  </si>
  <si>
    <t>reparații lemn stejar pod</t>
  </si>
  <si>
    <t>reparatii podea interior casa</t>
  </si>
  <si>
    <t>amenajare curte</t>
  </si>
  <si>
    <t>buc</t>
  </si>
  <si>
    <t>A.</t>
  </si>
  <si>
    <t>TOTAL CHELTUIELI DIRECTE DIN ARTICOLE</t>
  </si>
  <si>
    <t>B.</t>
  </si>
  <si>
    <t>ALTE CHELTUIELI DIRECTE</t>
  </si>
  <si>
    <t xml:space="preserve">Contributie asiguratorie pentru munca </t>
  </si>
  <si>
    <t>x</t>
  </si>
  <si>
    <t>(C.A.M.) = 2,25% </t>
  </si>
  <si>
    <t>C.</t>
  </si>
  <si>
    <t>TOTAL CHELTUIELI DIRECTE</t>
  </si>
  <si>
    <t>CHELTUIELI INDIRECTE</t>
  </si>
  <si>
    <t>BENEFICIU</t>
  </si>
  <si>
    <t>TOTAL I</t>
  </si>
  <si>
    <t>CHELTUIELI NEPREVAZUTE</t>
  </si>
  <si>
    <t>TOTAL II</t>
  </si>
  <si>
    <t>+</t>
  </si>
  <si>
    <t>TVA</t>
  </si>
  <si>
    <t>TOTAL GENERAL</t>
  </si>
  <si>
    <t>ROTAR Lucian Florin</t>
  </si>
  <si>
    <t>Administrator</t>
  </si>
  <si>
    <t>reparatii șopruri intre construcții (2 copruri)</t>
  </si>
  <si>
    <t>restaurare usi, ferestre, porți și portiță de acces, șură și grajd uși și ferestre</t>
  </si>
  <si>
    <t>Delia Nistor Andreea, consultant tehnic</t>
  </si>
  <si>
    <t xml:space="preserve">                                                               Întocmit,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</si>
</sst>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3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" fontId="2" fillId="0" borderId="2" xfId="0" applyNumberFormat="1" applyFont="1" applyBorder="1" applyAlignment="1">
      <alignment horizontal="right" vertical="center"/>
    </xf>
    <xf numFmtId="2" fontId="2" fillId="2" borderId="23" xfId="0" applyNumberFormat="1" applyFont="1" applyFill="1" applyBorder="1"/>
    <xf numFmtId="0" fontId="2" fillId="0" borderId="7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2" fontId="2" fillId="2" borderId="25" xfId="0" applyNumberFormat="1" applyFont="1" applyFill="1" applyBorder="1"/>
    <xf numFmtId="2" fontId="2" fillId="2" borderId="10" xfId="0" applyNumberFormat="1" applyFont="1" applyFill="1" applyBorder="1"/>
    <xf numFmtId="0" fontId="2" fillId="0" borderId="12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2" fontId="2" fillId="2" borderId="29" xfId="0" applyNumberFormat="1" applyFont="1" applyFill="1" applyBorder="1"/>
    <xf numFmtId="0" fontId="2" fillId="0" borderId="2" xfId="0" applyFont="1" applyBorder="1" applyAlignment="1">
      <alignment horizontal="right"/>
    </xf>
    <xf numFmtId="2" fontId="2" fillId="2" borderId="30" xfId="0" applyNumberFormat="1" applyFont="1" applyFill="1" applyBorder="1"/>
    <xf numFmtId="2" fontId="2" fillId="2" borderId="31" xfId="0" applyNumberFormat="1" applyFont="1" applyFill="1" applyBorder="1"/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/>
    </xf>
    <xf numFmtId="2" fontId="2" fillId="2" borderId="32" xfId="0" applyNumberFormat="1" applyFont="1" applyFill="1" applyBorder="1"/>
    <xf numFmtId="0" fontId="2" fillId="2" borderId="12" xfId="0" applyFont="1" applyFill="1" applyBorder="1"/>
    <xf numFmtId="1" fontId="2" fillId="0" borderId="2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1" fontId="2" fillId="2" borderId="20" xfId="0" applyNumberFormat="1" applyFont="1" applyFill="1" applyBorder="1" applyAlignment="1">
      <alignment horizontal="right"/>
    </xf>
    <xf numFmtId="0" fontId="2" fillId="2" borderId="19" xfId="0" applyFont="1" applyFill="1" applyBorder="1"/>
    <xf numFmtId="0" fontId="2" fillId="2" borderId="23" xfId="0" applyFont="1" applyFill="1" applyBorder="1" applyAlignment="1">
      <alignment vertical="center"/>
    </xf>
    <xf numFmtId="0" fontId="2" fillId="2" borderId="0" xfId="0" applyFont="1" applyFill="1"/>
    <xf numFmtId="0" fontId="2" fillId="2" borderId="23" xfId="0" applyFont="1" applyFill="1" applyBorder="1"/>
    <xf numFmtId="0" fontId="2" fillId="2" borderId="2" xfId="0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right" vertic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2" fontId="2" fillId="0" borderId="46" xfId="0" applyNumberFormat="1" applyFont="1" applyBorder="1"/>
    <xf numFmtId="0" fontId="2" fillId="2" borderId="27" xfId="0" applyFont="1" applyFill="1" applyBorder="1"/>
    <xf numFmtId="0" fontId="2" fillId="0" borderId="0" xfId="0" applyFont="1" applyAlignment="1">
      <alignment horizontal="left"/>
    </xf>
    <xf numFmtId="0" fontId="2" fillId="0" borderId="27" xfId="0" applyFont="1" applyBorder="1"/>
    <xf numFmtId="0" fontId="2" fillId="0" borderId="47" xfId="0" applyFont="1" applyBorder="1"/>
    <xf numFmtId="0" fontId="2" fillId="0" borderId="6" xfId="0" applyFont="1" applyBorder="1"/>
    <xf numFmtId="0" fontId="2" fillId="0" borderId="24" xfId="0" applyFont="1" applyBorder="1"/>
    <xf numFmtId="0" fontId="2" fillId="0" borderId="14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6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44" xfId="0" applyFont="1" applyBorder="1"/>
    <xf numFmtId="0" fontId="2" fillId="0" borderId="59" xfId="0" applyFont="1" applyBorder="1"/>
    <xf numFmtId="0" fontId="2" fillId="0" borderId="60" xfId="0" applyFont="1" applyBorder="1"/>
    <xf numFmtId="0" fontId="2" fillId="0" borderId="62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2" borderId="23" xfId="0" applyFont="1" applyFill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6" xfId="0" applyFont="1" applyBorder="1" applyAlignment="1">
      <alignment horizontal="center"/>
    </xf>
    <xf numFmtId="2" fontId="2" fillId="2" borderId="21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/>
    </xf>
    <xf numFmtId="2" fontId="2" fillId="2" borderId="23" xfId="0" applyNumberFormat="1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2" fontId="2" fillId="2" borderId="3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37" xfId="0" applyNumberFormat="1" applyFont="1" applyFill="1" applyBorder="1" applyAlignment="1">
      <alignment horizontal="center"/>
    </xf>
    <xf numFmtId="2" fontId="2" fillId="2" borderId="38" xfId="0" applyNumberFormat="1" applyFont="1" applyFill="1" applyBorder="1" applyAlignment="1">
      <alignment horizontal="center"/>
    </xf>
    <xf numFmtId="2" fontId="2" fillId="2" borderId="3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40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2" fontId="2" fillId="2" borderId="42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2" fontId="2" fillId="0" borderId="4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2" fontId="2" fillId="0" borderId="44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2" fontId="2" fillId="0" borderId="46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2" fontId="2" fillId="2" borderId="27" xfId="0" applyNumberFormat="1" applyFont="1" applyFill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2" fontId="2" fillId="0" borderId="5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2" fontId="2" fillId="0" borderId="61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165" fontId="2" fillId="0" borderId="41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2" fontId="2" fillId="0" borderId="2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vertical="center"/>
    </xf>
    <xf numFmtId="2" fontId="2" fillId="2" borderId="24" xfId="0" applyNumberFormat="1" applyFont="1" applyFill="1" applyBorder="1" applyAlignment="1">
      <alignment vertical="center"/>
    </xf>
    <xf numFmtId="2" fontId="2" fillId="2" borderId="26" xfId="0" applyNumberFormat="1" applyFont="1" applyFill="1" applyBorder="1" applyAlignment="1">
      <alignment vertical="center"/>
    </xf>
    <xf numFmtId="2" fontId="2" fillId="2" borderId="39" xfId="0" applyNumberFormat="1" applyFont="1" applyFill="1" applyBorder="1" applyAlignment="1">
      <alignment horizontal="center"/>
    </xf>
    <xf numFmtId="2" fontId="2" fillId="2" borderId="34" xfId="0" applyNumberFormat="1" applyFont="1" applyFill="1" applyBorder="1" applyAlignment="1">
      <alignment horizontal="center"/>
    </xf>
    <xf numFmtId="2" fontId="2" fillId="2" borderId="36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1ABC-06B0-4F5F-8981-E799A0E7C9D2}">
  <dimension ref="A1:J324"/>
  <sheetViews>
    <sheetView tabSelected="1" workbookViewId="0">
      <selection activeCell="L75" sqref="L75"/>
    </sheetView>
  </sheetViews>
  <sheetFormatPr defaultColWidth="8.6640625" defaultRowHeight="11.4" x14ac:dyDescent="0.2"/>
  <cols>
    <col min="1" max="1" width="3.5546875" style="1" customWidth="1"/>
    <col min="2" max="4" width="8.6640625" style="1"/>
    <col min="5" max="5" width="10.33203125" style="1" customWidth="1"/>
    <col min="6" max="6" width="9.5546875" style="1" customWidth="1"/>
    <col min="7" max="7" width="5.6640625" style="1" customWidth="1"/>
    <col min="8" max="8" width="11.109375" style="1" customWidth="1"/>
    <col min="9" max="9" width="11.6640625" style="1" customWidth="1"/>
    <col min="10" max="10" width="11.109375" style="1" customWidth="1"/>
    <col min="11" max="16384" width="8.6640625" style="1"/>
  </cols>
  <sheetData>
    <row r="1" spans="1:10" ht="12" x14ac:dyDescent="0.2">
      <c r="A1" s="251" t="s">
        <v>0</v>
      </c>
      <c r="B1" s="252"/>
      <c r="C1" s="253"/>
      <c r="D1" s="253"/>
    </row>
    <row r="2" spans="1:10" ht="12.6" hidden="1" customHeight="1" x14ac:dyDescent="0.2">
      <c r="A2" s="251"/>
      <c r="B2" s="252"/>
      <c r="C2" s="254"/>
      <c r="D2" s="254"/>
    </row>
    <row r="3" spans="1:10" x14ac:dyDescent="0.2">
      <c r="A3" s="252" t="s">
        <v>1</v>
      </c>
      <c r="B3" s="255"/>
    </row>
    <row r="4" spans="1:10" x14ac:dyDescent="0.2">
      <c r="A4" s="256" t="s">
        <v>2</v>
      </c>
      <c r="B4" s="256"/>
      <c r="C4" s="256"/>
      <c r="D4" s="256"/>
      <c r="E4" s="256"/>
      <c r="F4" s="256"/>
      <c r="G4" s="256"/>
      <c r="H4" s="256"/>
      <c r="I4" s="256"/>
      <c r="J4" s="256"/>
    </row>
    <row r="5" spans="1:10" x14ac:dyDescent="0.2">
      <c r="A5" s="256" t="s">
        <v>3</v>
      </c>
      <c r="B5" s="256"/>
      <c r="C5" s="256"/>
      <c r="D5" s="256"/>
      <c r="E5" s="256"/>
      <c r="F5" s="256"/>
      <c r="G5" s="256"/>
      <c r="H5" s="256"/>
      <c r="I5" s="256"/>
      <c r="J5" s="256"/>
    </row>
    <row r="7" spans="1:10" x14ac:dyDescent="0.2">
      <c r="A7" s="257"/>
      <c r="B7" s="3" t="s">
        <v>4</v>
      </c>
      <c r="C7" s="3"/>
      <c r="D7" s="3"/>
      <c r="E7" s="3"/>
      <c r="F7" s="4"/>
      <c r="G7" s="2"/>
      <c r="H7" s="5" t="s">
        <v>5</v>
      </c>
      <c r="I7" s="6" t="s">
        <v>6</v>
      </c>
      <c r="J7" s="2"/>
    </row>
    <row r="8" spans="1:10" x14ac:dyDescent="0.2">
      <c r="A8" s="258"/>
      <c r="B8" s="8"/>
      <c r="C8" s="8"/>
      <c r="D8" s="8"/>
      <c r="E8" s="8"/>
      <c r="F8" s="9"/>
      <c r="G8" s="7"/>
      <c r="H8" s="10" t="s">
        <v>7</v>
      </c>
      <c r="I8" s="11" t="s">
        <v>7</v>
      </c>
      <c r="J8" s="7"/>
    </row>
    <row r="9" spans="1:10" x14ac:dyDescent="0.2">
      <c r="A9" s="258"/>
      <c r="B9" s="1" t="s">
        <v>8</v>
      </c>
      <c r="F9" s="9" t="s">
        <v>9</v>
      </c>
      <c r="G9" s="7" t="s">
        <v>10</v>
      </c>
      <c r="H9" s="10" t="s">
        <v>11</v>
      </c>
      <c r="I9" s="11" t="s">
        <v>11</v>
      </c>
      <c r="J9" s="12" t="s">
        <v>14</v>
      </c>
    </row>
    <row r="10" spans="1:10" x14ac:dyDescent="0.2">
      <c r="A10" s="258"/>
      <c r="F10" s="9"/>
      <c r="G10" s="7"/>
      <c r="H10" s="10" t="s">
        <v>12</v>
      </c>
      <c r="I10" s="11" t="s">
        <v>12</v>
      </c>
      <c r="J10" s="74"/>
    </row>
    <row r="11" spans="1:10" x14ac:dyDescent="0.2">
      <c r="A11" s="259"/>
      <c r="F11" s="9"/>
      <c r="G11" s="12"/>
      <c r="H11" s="14" t="s">
        <v>13</v>
      </c>
      <c r="I11" s="15" t="s">
        <v>13</v>
      </c>
      <c r="J11" s="58"/>
    </row>
    <row r="12" spans="1:10" hidden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8"/>
    </row>
    <row r="13" spans="1:10" hidden="1" x14ac:dyDescent="0.2">
      <c r="A13" s="209"/>
      <c r="B13" s="210"/>
      <c r="C13" s="210"/>
      <c r="D13" s="210"/>
      <c r="E13" s="210"/>
      <c r="F13" s="210"/>
      <c r="G13" s="210"/>
      <c r="H13" s="210"/>
      <c r="I13" s="210"/>
      <c r="J13" s="211"/>
    </row>
    <row r="14" spans="1:10" x14ac:dyDescent="0.2">
      <c r="A14" s="19">
        <v>1</v>
      </c>
      <c r="B14" s="176" t="s">
        <v>15</v>
      </c>
      <c r="C14" s="177"/>
      <c r="D14" s="177"/>
      <c r="E14" s="178"/>
      <c r="F14" s="191">
        <v>220</v>
      </c>
      <c r="G14" s="188" t="s">
        <v>16</v>
      </c>
      <c r="H14" s="75"/>
      <c r="I14" s="76">
        <f>H14*F14</f>
        <v>0</v>
      </c>
      <c r="J14" s="77"/>
    </row>
    <row r="15" spans="1:10" ht="13.65" customHeight="1" x14ac:dyDescent="0.2">
      <c r="A15" s="21"/>
      <c r="B15" s="179"/>
      <c r="C15" s="180"/>
      <c r="D15" s="180"/>
      <c r="E15" s="181"/>
      <c r="F15" s="192"/>
      <c r="G15" s="189"/>
      <c r="H15" s="78"/>
      <c r="I15" s="76">
        <f>H15*F14</f>
        <v>0</v>
      </c>
      <c r="J15" s="77"/>
    </row>
    <row r="16" spans="1:10" ht="13.65" customHeight="1" x14ac:dyDescent="0.2">
      <c r="A16" s="21"/>
      <c r="B16" s="179"/>
      <c r="C16" s="180"/>
      <c r="D16" s="180"/>
      <c r="E16" s="181"/>
      <c r="F16" s="192"/>
      <c r="G16" s="189"/>
      <c r="H16" s="79"/>
      <c r="I16" s="76">
        <f t="shared" ref="I16:I17" si="0">H16*F16</f>
        <v>0</v>
      </c>
      <c r="J16" s="77"/>
    </row>
    <row r="17" spans="1:10" x14ac:dyDescent="0.2">
      <c r="A17" s="25"/>
      <c r="B17" s="182"/>
      <c r="C17" s="183"/>
      <c r="D17" s="183"/>
      <c r="E17" s="184"/>
      <c r="F17" s="193"/>
      <c r="G17" s="190"/>
      <c r="H17" s="79"/>
      <c r="I17" s="76">
        <f t="shared" si="0"/>
        <v>0</v>
      </c>
      <c r="J17" s="80">
        <f>I14+I15+I16+I17</f>
        <v>0</v>
      </c>
    </row>
    <row r="18" spans="1:10" x14ac:dyDescent="0.2">
      <c r="A18" s="28">
        <v>2</v>
      </c>
      <c r="B18" s="203" t="s">
        <v>17</v>
      </c>
      <c r="C18" s="204"/>
      <c r="D18" s="204"/>
      <c r="E18" s="194"/>
      <c r="F18" s="191">
        <v>220</v>
      </c>
      <c r="G18" s="188" t="s">
        <v>16</v>
      </c>
      <c r="H18" s="79"/>
      <c r="I18" s="81">
        <f>H18*F18</f>
        <v>0</v>
      </c>
      <c r="J18" s="82"/>
    </row>
    <row r="19" spans="1:10" x14ac:dyDescent="0.2">
      <c r="A19" s="21"/>
      <c r="B19" s="205"/>
      <c r="C19" s="206"/>
      <c r="D19" s="206"/>
      <c r="E19" s="195"/>
      <c r="F19" s="192"/>
      <c r="G19" s="189"/>
      <c r="H19" s="79"/>
      <c r="I19" s="81">
        <f>H19*F18</f>
        <v>0</v>
      </c>
      <c r="J19" s="77"/>
    </row>
    <row r="20" spans="1:10" x14ac:dyDescent="0.2">
      <c r="A20" s="21"/>
      <c r="B20" s="205"/>
      <c r="C20" s="206"/>
      <c r="D20" s="206"/>
      <c r="E20" s="195"/>
      <c r="F20" s="192"/>
      <c r="G20" s="189"/>
      <c r="H20" s="79"/>
      <c r="I20" s="81">
        <f>F18*H20</f>
        <v>0</v>
      </c>
      <c r="J20" s="77"/>
    </row>
    <row r="21" spans="1:10" x14ac:dyDescent="0.2">
      <c r="A21" s="21"/>
      <c r="B21" s="207"/>
      <c r="C21" s="208"/>
      <c r="D21" s="208"/>
      <c r="E21" s="196"/>
      <c r="F21" s="193"/>
      <c r="G21" s="190"/>
      <c r="H21" s="79"/>
      <c r="I21" s="81">
        <f>F18*H21</f>
        <v>0</v>
      </c>
      <c r="J21" s="80">
        <f>I18+I19+I20+I21</f>
        <v>0</v>
      </c>
    </row>
    <row r="22" spans="1:10" x14ac:dyDescent="0.2">
      <c r="A22" s="31">
        <v>3</v>
      </c>
      <c r="B22" s="203" t="s">
        <v>18</v>
      </c>
      <c r="C22" s="204"/>
      <c r="D22" s="204"/>
      <c r="E22" s="194"/>
      <c r="F22" s="191">
        <v>220</v>
      </c>
      <c r="G22" s="188" t="s">
        <v>16</v>
      </c>
      <c r="H22" s="79"/>
      <c r="I22" s="81">
        <f>H22*F22</f>
        <v>0</v>
      </c>
      <c r="J22" s="82"/>
    </row>
    <row r="23" spans="1:10" x14ac:dyDescent="0.2">
      <c r="A23" s="21"/>
      <c r="B23" s="205"/>
      <c r="C23" s="206"/>
      <c r="D23" s="206"/>
      <c r="E23" s="195"/>
      <c r="F23" s="192"/>
      <c r="G23" s="189"/>
      <c r="H23" s="79"/>
      <c r="I23" s="81">
        <f>H23*F22</f>
        <v>0</v>
      </c>
      <c r="J23" s="77"/>
    </row>
    <row r="24" spans="1:10" x14ac:dyDescent="0.2">
      <c r="A24" s="21"/>
      <c r="B24" s="205"/>
      <c r="C24" s="206"/>
      <c r="D24" s="206"/>
      <c r="E24" s="195"/>
      <c r="F24" s="192"/>
      <c r="G24" s="189"/>
      <c r="H24" s="79"/>
      <c r="I24" s="81">
        <f>F22*H24</f>
        <v>0</v>
      </c>
      <c r="J24" s="77"/>
    </row>
    <row r="25" spans="1:10" x14ac:dyDescent="0.2">
      <c r="A25" s="21"/>
      <c r="B25" s="207"/>
      <c r="C25" s="208"/>
      <c r="D25" s="208"/>
      <c r="E25" s="196"/>
      <c r="F25" s="193"/>
      <c r="G25" s="190"/>
      <c r="H25" s="79"/>
      <c r="I25" s="81">
        <f>F22*H25</f>
        <v>0</v>
      </c>
      <c r="J25" s="80">
        <f>I22+I23+I24+I25</f>
        <v>0</v>
      </c>
    </row>
    <row r="26" spans="1:10" x14ac:dyDescent="0.2">
      <c r="A26" s="28">
        <v>4</v>
      </c>
      <c r="B26" s="176" t="s">
        <v>19</v>
      </c>
      <c r="C26" s="177"/>
      <c r="D26" s="177"/>
      <c r="E26" s="178"/>
      <c r="F26" s="191">
        <v>440</v>
      </c>
      <c r="G26" s="188" t="s">
        <v>16</v>
      </c>
      <c r="H26" s="79"/>
      <c r="I26" s="81">
        <f>H26*F26</f>
        <v>0</v>
      </c>
      <c r="J26" s="82"/>
    </row>
    <row r="27" spans="1:10" x14ac:dyDescent="0.2">
      <c r="A27" s="21"/>
      <c r="B27" s="179"/>
      <c r="C27" s="180"/>
      <c r="D27" s="180"/>
      <c r="E27" s="181"/>
      <c r="F27" s="192"/>
      <c r="G27" s="189"/>
      <c r="H27" s="79"/>
      <c r="I27" s="81">
        <f>H27*F26</f>
        <v>0</v>
      </c>
      <c r="J27" s="77"/>
    </row>
    <row r="28" spans="1:10" x14ac:dyDescent="0.2">
      <c r="A28" s="21"/>
      <c r="B28" s="179"/>
      <c r="C28" s="180"/>
      <c r="D28" s="180"/>
      <c r="E28" s="181"/>
      <c r="F28" s="192"/>
      <c r="G28" s="189"/>
      <c r="H28" s="79"/>
      <c r="I28" s="81">
        <f>F26*H28</f>
        <v>0</v>
      </c>
      <c r="J28" s="77"/>
    </row>
    <row r="29" spans="1:10" x14ac:dyDescent="0.2">
      <c r="A29" s="13"/>
      <c r="B29" s="182"/>
      <c r="C29" s="183"/>
      <c r="D29" s="183"/>
      <c r="E29" s="184"/>
      <c r="F29" s="193"/>
      <c r="G29" s="190"/>
      <c r="H29" s="79"/>
      <c r="I29" s="81">
        <f>F26*H29</f>
        <v>0</v>
      </c>
      <c r="J29" s="77">
        <f>I26+I27+I28+I29</f>
        <v>0</v>
      </c>
    </row>
    <row r="30" spans="1:10" x14ac:dyDescent="0.2">
      <c r="A30" s="28">
        <v>5</v>
      </c>
      <c r="B30" s="176" t="s">
        <v>59</v>
      </c>
      <c r="C30" s="177"/>
      <c r="D30" s="177"/>
      <c r="E30" s="178"/>
      <c r="F30" s="191">
        <v>0</v>
      </c>
      <c r="G30" s="188" t="s">
        <v>20</v>
      </c>
      <c r="H30" s="79"/>
      <c r="I30" s="83">
        <f>H30*F30</f>
        <v>0</v>
      </c>
      <c r="J30" s="84"/>
    </row>
    <row r="31" spans="1:10" x14ac:dyDescent="0.2">
      <c r="A31" s="21"/>
      <c r="B31" s="179"/>
      <c r="C31" s="180"/>
      <c r="D31" s="180"/>
      <c r="E31" s="181"/>
      <c r="F31" s="192"/>
      <c r="G31" s="189"/>
      <c r="H31" s="79"/>
      <c r="I31" s="83">
        <f>H31*F30</f>
        <v>0</v>
      </c>
      <c r="J31" s="85"/>
    </row>
    <row r="32" spans="1:10" x14ac:dyDescent="0.2">
      <c r="A32" s="21"/>
      <c r="B32" s="179"/>
      <c r="C32" s="180"/>
      <c r="D32" s="180"/>
      <c r="E32" s="181"/>
      <c r="F32" s="192"/>
      <c r="G32" s="189"/>
      <c r="H32" s="79"/>
      <c r="I32" s="83">
        <f>F30*H32</f>
        <v>0</v>
      </c>
      <c r="J32" s="85"/>
    </row>
    <row r="33" spans="1:10" ht="12" customHeight="1" x14ac:dyDescent="0.2">
      <c r="A33" s="13"/>
      <c r="B33" s="182"/>
      <c r="C33" s="183"/>
      <c r="D33" s="183"/>
      <c r="E33" s="184"/>
      <c r="F33" s="193"/>
      <c r="G33" s="190"/>
      <c r="H33" s="86"/>
      <c r="I33" s="87">
        <f>F30*H33</f>
        <v>0</v>
      </c>
      <c r="J33" s="88">
        <f>I30+I31+I32+I33</f>
        <v>0</v>
      </c>
    </row>
    <row r="34" spans="1:10" x14ac:dyDescent="0.2">
      <c r="A34" s="32">
        <v>6</v>
      </c>
      <c r="B34" s="176" t="s">
        <v>60</v>
      </c>
      <c r="C34" s="177"/>
      <c r="D34" s="177"/>
      <c r="E34" s="178"/>
      <c r="F34" s="185">
        <v>30</v>
      </c>
      <c r="G34" s="188" t="s">
        <v>16</v>
      </c>
      <c r="H34" s="75"/>
      <c r="I34" s="76">
        <f>H34*F34</f>
        <v>0</v>
      </c>
      <c r="J34" s="77"/>
    </row>
    <row r="35" spans="1:10" x14ac:dyDescent="0.2">
      <c r="A35" s="22"/>
      <c r="B35" s="179"/>
      <c r="C35" s="180"/>
      <c r="D35" s="180"/>
      <c r="E35" s="181"/>
      <c r="F35" s="186"/>
      <c r="G35" s="189"/>
      <c r="H35" s="78"/>
      <c r="I35" s="89">
        <f>H35*F34</f>
        <v>0</v>
      </c>
      <c r="J35" s="77"/>
    </row>
    <row r="36" spans="1:10" x14ac:dyDescent="0.2">
      <c r="A36" s="22"/>
      <c r="B36" s="179"/>
      <c r="C36" s="180"/>
      <c r="D36" s="180"/>
      <c r="E36" s="181"/>
      <c r="F36" s="186"/>
      <c r="G36" s="189"/>
      <c r="H36" s="79"/>
      <c r="I36" s="81">
        <f>F34*H36</f>
        <v>0</v>
      </c>
      <c r="J36" s="77"/>
    </row>
    <row r="37" spans="1:10" x14ac:dyDescent="0.2">
      <c r="A37" s="34"/>
      <c r="B37" s="182"/>
      <c r="C37" s="183"/>
      <c r="D37" s="183"/>
      <c r="E37" s="184"/>
      <c r="F37" s="187"/>
      <c r="G37" s="190"/>
      <c r="H37" s="79"/>
      <c r="I37" s="81">
        <f>F34*H37</f>
        <v>0</v>
      </c>
      <c r="J37" s="80">
        <f>I34+I35+I36+I37</f>
        <v>0</v>
      </c>
    </row>
    <row r="38" spans="1:10" x14ac:dyDescent="0.2">
      <c r="A38" s="35">
        <v>7</v>
      </c>
      <c r="B38" s="176" t="s">
        <v>21</v>
      </c>
      <c r="C38" s="177"/>
      <c r="D38" s="177"/>
      <c r="E38" s="178"/>
      <c r="F38" s="191">
        <v>30</v>
      </c>
      <c r="G38" s="188" t="s">
        <v>16</v>
      </c>
      <c r="H38" s="79"/>
      <c r="I38" s="81">
        <f>H38*F38</f>
        <v>0</v>
      </c>
      <c r="J38" s="82"/>
    </row>
    <row r="39" spans="1:10" x14ac:dyDescent="0.2">
      <c r="A39" s="21"/>
      <c r="B39" s="179"/>
      <c r="C39" s="180"/>
      <c r="D39" s="180"/>
      <c r="E39" s="181"/>
      <c r="F39" s="192"/>
      <c r="G39" s="189"/>
      <c r="H39" s="79"/>
      <c r="I39" s="81">
        <f>H39*F38</f>
        <v>0</v>
      </c>
      <c r="J39" s="77"/>
    </row>
    <row r="40" spans="1:10" x14ac:dyDescent="0.2">
      <c r="A40" s="21"/>
      <c r="B40" s="179"/>
      <c r="C40" s="180"/>
      <c r="D40" s="180"/>
      <c r="E40" s="181"/>
      <c r="F40" s="192"/>
      <c r="G40" s="189"/>
      <c r="H40" s="79"/>
      <c r="I40" s="81">
        <f>F38*H40</f>
        <v>0</v>
      </c>
      <c r="J40" s="77"/>
    </row>
    <row r="41" spans="1:10" x14ac:dyDescent="0.2">
      <c r="A41" s="25"/>
      <c r="B41" s="182"/>
      <c r="C41" s="183"/>
      <c r="D41" s="183"/>
      <c r="E41" s="184"/>
      <c r="F41" s="193"/>
      <c r="G41" s="190"/>
      <c r="H41" s="79"/>
      <c r="I41" s="81">
        <f>F38*H41</f>
        <v>0</v>
      </c>
      <c r="J41" s="80">
        <f>I38+I39+I40+I41</f>
        <v>0</v>
      </c>
    </row>
    <row r="42" spans="1:10" x14ac:dyDescent="0.2">
      <c r="A42" s="32">
        <v>8</v>
      </c>
      <c r="B42" s="176" t="s">
        <v>22</v>
      </c>
      <c r="C42" s="177"/>
      <c r="D42" s="177"/>
      <c r="E42" s="178"/>
      <c r="F42" s="191">
        <v>80</v>
      </c>
      <c r="G42" s="188" t="s">
        <v>16</v>
      </c>
      <c r="H42" s="79"/>
      <c r="I42" s="81">
        <f>H42*F42</f>
        <v>0</v>
      </c>
      <c r="J42" s="82"/>
    </row>
    <row r="43" spans="1:10" x14ac:dyDescent="0.2">
      <c r="A43" s="21"/>
      <c r="B43" s="179"/>
      <c r="C43" s="180"/>
      <c r="D43" s="180"/>
      <c r="E43" s="181"/>
      <c r="F43" s="192"/>
      <c r="G43" s="189"/>
      <c r="H43" s="79"/>
      <c r="I43" s="81">
        <f>H43*F42</f>
        <v>0</v>
      </c>
      <c r="J43" s="77"/>
    </row>
    <row r="44" spans="1:10" x14ac:dyDescent="0.2">
      <c r="A44" s="22"/>
      <c r="B44" s="179"/>
      <c r="C44" s="180"/>
      <c r="D44" s="180"/>
      <c r="E44" s="181"/>
      <c r="F44" s="192"/>
      <c r="G44" s="189"/>
      <c r="H44" s="79"/>
      <c r="I44" s="81">
        <f>F42*H44</f>
        <v>0</v>
      </c>
      <c r="J44" s="77"/>
    </row>
    <row r="45" spans="1:10" ht="12" customHeight="1" x14ac:dyDescent="0.2">
      <c r="A45" s="26"/>
      <c r="B45" s="182"/>
      <c r="C45" s="183"/>
      <c r="D45" s="183"/>
      <c r="E45" s="184"/>
      <c r="F45" s="193"/>
      <c r="G45" s="190"/>
      <c r="H45" s="79"/>
      <c r="I45" s="81">
        <f>F42*H45</f>
        <v>0</v>
      </c>
      <c r="J45" s="80">
        <f>I42+I43+I44+I45</f>
        <v>0</v>
      </c>
    </row>
    <row r="46" spans="1:10" hidden="1" x14ac:dyDescent="0.2">
      <c r="A46" s="205"/>
      <c r="B46" s="206"/>
      <c r="C46" s="206"/>
      <c r="D46" s="206"/>
      <c r="E46" s="206"/>
      <c r="F46" s="206"/>
      <c r="G46" s="206"/>
      <c r="H46" s="206"/>
      <c r="I46" s="206"/>
      <c r="J46" s="195"/>
    </row>
    <row r="47" spans="1:10" x14ac:dyDescent="0.2">
      <c r="A47" s="36">
        <v>9</v>
      </c>
      <c r="B47" s="176" t="s">
        <v>23</v>
      </c>
      <c r="C47" s="177"/>
      <c r="D47" s="177"/>
      <c r="E47" s="178"/>
      <c r="F47" s="245">
        <v>0</v>
      </c>
      <c r="G47" s="188" t="s">
        <v>24</v>
      </c>
      <c r="H47" s="79"/>
      <c r="I47" s="81">
        <f>H47*F47</f>
        <v>0</v>
      </c>
      <c r="J47" s="82"/>
    </row>
    <row r="48" spans="1:10" x14ac:dyDescent="0.2">
      <c r="A48" s="22"/>
      <c r="B48" s="179"/>
      <c r="C48" s="180"/>
      <c r="D48" s="180"/>
      <c r="E48" s="181"/>
      <c r="F48" s="246"/>
      <c r="G48" s="189"/>
      <c r="H48" s="79"/>
      <c r="I48" s="81">
        <f>H48*F47</f>
        <v>0</v>
      </c>
      <c r="J48" s="77"/>
    </row>
    <row r="49" spans="1:10" x14ac:dyDescent="0.2">
      <c r="A49" s="22"/>
      <c r="B49" s="179"/>
      <c r="C49" s="180"/>
      <c r="D49" s="180"/>
      <c r="E49" s="181"/>
      <c r="F49" s="246"/>
      <c r="G49" s="189"/>
      <c r="H49" s="79"/>
      <c r="I49" s="81">
        <f>F47*H49</f>
        <v>0</v>
      </c>
      <c r="J49" s="77"/>
    </row>
    <row r="50" spans="1:10" x14ac:dyDescent="0.2">
      <c r="A50" s="26"/>
      <c r="B50" s="182"/>
      <c r="C50" s="183"/>
      <c r="D50" s="183"/>
      <c r="E50" s="184"/>
      <c r="F50" s="247"/>
      <c r="G50" s="190"/>
      <c r="H50" s="79"/>
      <c r="I50" s="81">
        <f>F47*H50</f>
        <v>0</v>
      </c>
      <c r="J50" s="80">
        <f>I47+I48+I49+I50</f>
        <v>0</v>
      </c>
    </row>
    <row r="51" spans="1:10" hidden="1" x14ac:dyDescent="0.2">
      <c r="A51" s="36">
        <v>10</v>
      </c>
      <c r="B51" s="176"/>
      <c r="C51" s="177"/>
      <c r="D51" s="177"/>
      <c r="E51" s="178"/>
      <c r="F51" s="191"/>
      <c r="G51" s="188" t="s">
        <v>20</v>
      </c>
      <c r="H51" s="79"/>
      <c r="I51" s="81">
        <f>H51*F51</f>
        <v>0</v>
      </c>
      <c r="J51" s="82"/>
    </row>
    <row r="52" spans="1:10" hidden="1" x14ac:dyDescent="0.2">
      <c r="A52" s="22"/>
      <c r="B52" s="179"/>
      <c r="C52" s="180"/>
      <c r="D52" s="180"/>
      <c r="E52" s="181"/>
      <c r="F52" s="192"/>
      <c r="G52" s="189"/>
      <c r="H52" s="79"/>
      <c r="I52" s="81">
        <f>H52*F51</f>
        <v>0</v>
      </c>
      <c r="J52" s="77"/>
    </row>
    <row r="53" spans="1:10" hidden="1" x14ac:dyDescent="0.2">
      <c r="A53" s="22"/>
      <c r="B53" s="179"/>
      <c r="C53" s="180"/>
      <c r="D53" s="180"/>
      <c r="E53" s="181"/>
      <c r="F53" s="192"/>
      <c r="G53" s="189"/>
      <c r="H53" s="79"/>
      <c r="I53" s="81">
        <f>F51*H53</f>
        <v>0</v>
      </c>
      <c r="J53" s="77"/>
    </row>
    <row r="54" spans="1:10" hidden="1" x14ac:dyDescent="0.2">
      <c r="A54" s="34"/>
      <c r="B54" s="182"/>
      <c r="C54" s="183"/>
      <c r="D54" s="183"/>
      <c r="E54" s="184"/>
      <c r="F54" s="193"/>
      <c r="G54" s="190"/>
      <c r="H54" s="79"/>
      <c r="I54" s="81">
        <f>F51*H54</f>
        <v>0</v>
      </c>
      <c r="J54" s="80">
        <f>I51+I52+I53+I54</f>
        <v>0</v>
      </c>
    </row>
    <row r="55" spans="1:10" x14ac:dyDescent="0.2">
      <c r="A55" s="36">
        <v>10</v>
      </c>
      <c r="B55" s="176" t="s">
        <v>25</v>
      </c>
      <c r="C55" s="177"/>
      <c r="D55" s="177"/>
      <c r="E55" s="178"/>
      <c r="F55" s="191">
        <v>34</v>
      </c>
      <c r="G55" s="188" t="s">
        <v>24</v>
      </c>
      <c r="H55" s="79"/>
      <c r="I55" s="81">
        <f>H55*F55</f>
        <v>0</v>
      </c>
      <c r="J55" s="82"/>
    </row>
    <row r="56" spans="1:10" x14ac:dyDescent="0.2">
      <c r="A56" s="22"/>
      <c r="B56" s="179"/>
      <c r="C56" s="180"/>
      <c r="D56" s="180"/>
      <c r="E56" s="181"/>
      <c r="F56" s="192"/>
      <c r="G56" s="189"/>
      <c r="H56" s="79"/>
      <c r="I56" s="81">
        <f>H56*F55</f>
        <v>0</v>
      </c>
      <c r="J56" s="77"/>
    </row>
    <row r="57" spans="1:10" x14ac:dyDescent="0.2">
      <c r="A57" s="22"/>
      <c r="B57" s="179"/>
      <c r="C57" s="180"/>
      <c r="D57" s="180"/>
      <c r="E57" s="181"/>
      <c r="F57" s="192"/>
      <c r="G57" s="189"/>
      <c r="H57" s="79"/>
      <c r="I57" s="81">
        <f>F55*H57</f>
        <v>0</v>
      </c>
      <c r="J57" s="77"/>
    </row>
    <row r="58" spans="1:10" x14ac:dyDescent="0.2">
      <c r="A58" s="26"/>
      <c r="B58" s="182"/>
      <c r="C58" s="183"/>
      <c r="D58" s="183"/>
      <c r="E58" s="184"/>
      <c r="F58" s="193"/>
      <c r="G58" s="190"/>
      <c r="H58" s="79"/>
      <c r="I58" s="81">
        <f>F55*H58</f>
        <v>0</v>
      </c>
      <c r="J58" s="80">
        <f>I55+I56+I57+I58</f>
        <v>0</v>
      </c>
    </row>
    <row r="59" spans="1:10" x14ac:dyDescent="0.2">
      <c r="A59" s="171">
        <v>11</v>
      </c>
      <c r="B59" s="176" t="s">
        <v>26</v>
      </c>
      <c r="C59" s="177"/>
      <c r="D59" s="177"/>
      <c r="E59" s="178"/>
      <c r="F59" s="242">
        <v>16</v>
      </c>
      <c r="G59" s="174" t="s">
        <v>24</v>
      </c>
      <c r="H59" s="90"/>
      <c r="I59" s="91">
        <f>H59*F59</f>
        <v>0</v>
      </c>
      <c r="J59" s="248">
        <f>ROUND(I62+I61+I60+I59,2)</f>
        <v>0</v>
      </c>
    </row>
    <row r="60" spans="1:10" x14ac:dyDescent="0.2">
      <c r="A60" s="172"/>
      <c r="B60" s="179"/>
      <c r="C60" s="180"/>
      <c r="D60" s="180"/>
      <c r="E60" s="181"/>
      <c r="F60" s="243"/>
      <c r="G60" s="224"/>
      <c r="H60" s="90"/>
      <c r="I60" s="91">
        <f>H60*F59</f>
        <v>0</v>
      </c>
      <c r="J60" s="249"/>
    </row>
    <row r="61" spans="1:10" x14ac:dyDescent="0.2">
      <c r="A61" s="172"/>
      <c r="B61" s="179"/>
      <c r="C61" s="180"/>
      <c r="D61" s="180"/>
      <c r="E61" s="181"/>
      <c r="F61" s="243"/>
      <c r="G61" s="224"/>
      <c r="H61" s="90"/>
      <c r="I61" s="91">
        <f>F59*H61</f>
        <v>0</v>
      </c>
      <c r="J61" s="249"/>
    </row>
    <row r="62" spans="1:10" ht="10.8" customHeight="1" x14ac:dyDescent="0.2">
      <c r="A62" s="173"/>
      <c r="B62" s="182"/>
      <c r="C62" s="183"/>
      <c r="D62" s="183"/>
      <c r="E62" s="184"/>
      <c r="F62" s="244"/>
      <c r="G62" s="225"/>
      <c r="H62" s="92"/>
      <c r="I62" s="93">
        <f>F59*H62</f>
        <v>0</v>
      </c>
      <c r="J62" s="250"/>
    </row>
    <row r="63" spans="1:10" hidden="1" x14ac:dyDescent="0.2">
      <c r="A63" s="37"/>
      <c r="B63" s="38"/>
      <c r="C63" s="38"/>
      <c r="D63" s="38"/>
      <c r="E63" s="38"/>
      <c r="F63" s="94"/>
      <c r="G63" s="95"/>
      <c r="H63" s="94"/>
      <c r="I63" s="94"/>
      <c r="J63" s="94"/>
    </row>
    <row r="64" spans="1:10" hidden="1" x14ac:dyDescent="0.2">
      <c r="A64" s="39"/>
      <c r="B64" s="40"/>
      <c r="C64" s="40"/>
      <c r="D64" s="40"/>
      <c r="E64" s="40"/>
      <c r="F64" s="96"/>
      <c r="G64" s="97"/>
      <c r="H64" s="96"/>
      <c r="I64" s="96"/>
      <c r="J64" s="96"/>
    </row>
    <row r="65" spans="1:10" hidden="1" x14ac:dyDescent="0.2">
      <c r="A65" s="39"/>
      <c r="B65" s="40"/>
      <c r="C65" s="40"/>
      <c r="D65" s="40"/>
      <c r="E65" s="40"/>
      <c r="F65" s="96"/>
      <c r="G65" s="97"/>
      <c r="H65" s="96"/>
      <c r="I65" s="96"/>
      <c r="J65" s="96"/>
    </row>
    <row r="66" spans="1:10" hidden="1" x14ac:dyDescent="0.2">
      <c r="A66" s="41"/>
      <c r="B66" s="40"/>
      <c r="C66" s="40"/>
      <c r="D66" s="40"/>
      <c r="E66" s="40"/>
      <c r="F66" s="96"/>
      <c r="G66" s="97"/>
      <c r="H66" s="96"/>
      <c r="I66" s="96"/>
      <c r="J66" s="96"/>
    </row>
    <row r="67" spans="1:10" hidden="1" x14ac:dyDescent="0.2">
      <c r="A67" s="41"/>
      <c r="B67" s="40"/>
      <c r="C67" s="40"/>
      <c r="D67" s="40"/>
      <c r="E67" s="40"/>
      <c r="F67" s="96"/>
      <c r="G67" s="97"/>
      <c r="H67" s="96"/>
      <c r="I67" s="96"/>
      <c r="J67" s="96"/>
    </row>
    <row r="68" spans="1:10" x14ac:dyDescent="0.2">
      <c r="A68" s="36">
        <v>12</v>
      </c>
      <c r="B68" s="176" t="s">
        <v>27</v>
      </c>
      <c r="C68" s="177"/>
      <c r="D68" s="177"/>
      <c r="E68" s="178"/>
      <c r="F68" s="174">
        <v>396</v>
      </c>
      <c r="G68" s="188" t="s">
        <v>16</v>
      </c>
      <c r="H68" s="98"/>
      <c r="I68" s="99">
        <f>H68*F68</f>
        <v>0</v>
      </c>
      <c r="J68" s="239">
        <f>ROUND(I71+I70+I69+I68,2)</f>
        <v>0</v>
      </c>
    </row>
    <row r="69" spans="1:10" x14ac:dyDescent="0.2">
      <c r="A69" s="22"/>
      <c r="B69" s="179"/>
      <c r="C69" s="180"/>
      <c r="D69" s="180"/>
      <c r="E69" s="181"/>
      <c r="F69" s="224"/>
      <c r="G69" s="189"/>
      <c r="H69" s="78"/>
      <c r="I69" s="89">
        <f>H69*F68</f>
        <v>0</v>
      </c>
      <c r="J69" s="240"/>
    </row>
    <row r="70" spans="1:10" x14ac:dyDescent="0.2">
      <c r="A70" s="22"/>
      <c r="B70" s="179"/>
      <c r="C70" s="180"/>
      <c r="D70" s="180"/>
      <c r="E70" s="181"/>
      <c r="F70" s="224"/>
      <c r="G70" s="189"/>
      <c r="H70" s="79"/>
      <c r="I70" s="81">
        <f>F68*H70</f>
        <v>0</v>
      </c>
      <c r="J70" s="240"/>
    </row>
    <row r="71" spans="1:10" x14ac:dyDescent="0.2">
      <c r="A71" s="22"/>
      <c r="B71" s="182"/>
      <c r="C71" s="183"/>
      <c r="D71" s="183"/>
      <c r="E71" s="184"/>
      <c r="F71" s="225"/>
      <c r="G71" s="190"/>
      <c r="H71" s="86"/>
      <c r="I71" s="100">
        <f>F68*H71</f>
        <v>0</v>
      </c>
      <c r="J71" s="241"/>
    </row>
    <row r="72" spans="1:10" x14ac:dyDescent="0.2">
      <c r="A72" s="36">
        <v>13</v>
      </c>
      <c r="B72" s="176" t="s">
        <v>28</v>
      </c>
      <c r="C72" s="177"/>
      <c r="D72" s="177"/>
      <c r="E72" s="178"/>
      <c r="F72" s="191">
        <v>396</v>
      </c>
      <c r="G72" s="188" t="s">
        <v>16</v>
      </c>
      <c r="H72" s="101"/>
      <c r="I72" s="102">
        <f>H72*F72</f>
        <v>0</v>
      </c>
      <c r="J72" s="103"/>
    </row>
    <row r="73" spans="1:10" x14ac:dyDescent="0.2">
      <c r="A73" s="22"/>
      <c r="B73" s="179"/>
      <c r="C73" s="180"/>
      <c r="D73" s="180"/>
      <c r="E73" s="181"/>
      <c r="F73" s="192"/>
      <c r="G73" s="189"/>
      <c r="H73" s="79"/>
      <c r="I73" s="81">
        <f>H73*F72</f>
        <v>0</v>
      </c>
      <c r="J73" s="77"/>
    </row>
    <row r="74" spans="1:10" x14ac:dyDescent="0.2">
      <c r="A74" s="22"/>
      <c r="B74" s="179"/>
      <c r="C74" s="180"/>
      <c r="D74" s="180"/>
      <c r="E74" s="181"/>
      <c r="F74" s="192"/>
      <c r="G74" s="189"/>
      <c r="H74" s="79"/>
      <c r="I74" s="81">
        <f>F72*H74</f>
        <v>0</v>
      </c>
      <c r="J74" s="77"/>
    </row>
    <row r="75" spans="1:10" x14ac:dyDescent="0.2">
      <c r="A75" s="26"/>
      <c r="B75" s="182"/>
      <c r="C75" s="183"/>
      <c r="D75" s="183"/>
      <c r="E75" s="184"/>
      <c r="F75" s="193"/>
      <c r="G75" s="190"/>
      <c r="H75" s="79"/>
      <c r="I75" s="81">
        <f>F72*H75</f>
        <v>0</v>
      </c>
      <c r="J75" s="80">
        <f>I72+I73+I74+I75</f>
        <v>0</v>
      </c>
    </row>
    <row r="76" spans="1:10" ht="12.6" customHeight="1" x14ac:dyDescent="0.2">
      <c r="A76" s="36">
        <v>14</v>
      </c>
      <c r="B76" s="176" t="s">
        <v>29</v>
      </c>
      <c r="C76" s="177"/>
      <c r="D76" s="177"/>
      <c r="E76" s="178"/>
      <c r="F76" s="191">
        <v>320</v>
      </c>
      <c r="G76" s="188" t="s">
        <v>16</v>
      </c>
      <c r="H76" s="79"/>
      <c r="I76" s="81">
        <f>H76*F76</f>
        <v>0</v>
      </c>
      <c r="J76" s="82"/>
    </row>
    <row r="77" spans="1:10" x14ac:dyDescent="0.2">
      <c r="A77" s="22"/>
      <c r="B77" s="179"/>
      <c r="C77" s="180"/>
      <c r="D77" s="180"/>
      <c r="E77" s="181"/>
      <c r="F77" s="192"/>
      <c r="G77" s="189"/>
      <c r="H77" s="79"/>
      <c r="I77" s="81">
        <f>H77*F76</f>
        <v>0</v>
      </c>
      <c r="J77" s="77"/>
    </row>
    <row r="78" spans="1:10" x14ac:dyDescent="0.2">
      <c r="A78" s="22"/>
      <c r="B78" s="179"/>
      <c r="C78" s="180"/>
      <c r="D78" s="180"/>
      <c r="E78" s="181"/>
      <c r="F78" s="192"/>
      <c r="G78" s="189"/>
      <c r="H78" s="79"/>
      <c r="I78" s="81">
        <f>F76*H78</f>
        <v>0</v>
      </c>
      <c r="J78" s="77"/>
    </row>
    <row r="79" spans="1:10" x14ac:dyDescent="0.2">
      <c r="A79" s="26"/>
      <c r="B79" s="182"/>
      <c r="C79" s="183"/>
      <c r="D79" s="183"/>
      <c r="E79" s="184"/>
      <c r="F79" s="193"/>
      <c r="G79" s="190"/>
      <c r="H79" s="79"/>
      <c r="I79" s="81">
        <f>F76*H79</f>
        <v>0</v>
      </c>
      <c r="J79" s="80">
        <f>I76+I77+I78+I79</f>
        <v>0</v>
      </c>
    </row>
    <row r="80" spans="1:10" x14ac:dyDescent="0.2">
      <c r="A80" s="42">
        <v>15</v>
      </c>
      <c r="B80" s="176" t="s">
        <v>30</v>
      </c>
      <c r="C80" s="177"/>
      <c r="D80" s="177"/>
      <c r="E80" s="178"/>
      <c r="F80" s="191"/>
      <c r="G80" s="188" t="s">
        <v>20</v>
      </c>
      <c r="H80" s="79"/>
      <c r="I80" s="81">
        <f>H80*F80</f>
        <v>0</v>
      </c>
      <c r="J80" s="82"/>
    </row>
    <row r="81" spans="1:10" x14ac:dyDescent="0.2">
      <c r="A81" s="22"/>
      <c r="B81" s="179"/>
      <c r="C81" s="180"/>
      <c r="D81" s="180"/>
      <c r="E81" s="181"/>
      <c r="F81" s="192"/>
      <c r="G81" s="189"/>
      <c r="H81" s="79"/>
      <c r="I81" s="81">
        <f>H81*F80</f>
        <v>0</v>
      </c>
      <c r="J81" s="77"/>
    </row>
    <row r="82" spans="1:10" x14ac:dyDescent="0.2">
      <c r="A82" s="22"/>
      <c r="B82" s="179"/>
      <c r="C82" s="180"/>
      <c r="D82" s="180"/>
      <c r="E82" s="181"/>
      <c r="F82" s="192"/>
      <c r="G82" s="189"/>
      <c r="H82" s="79"/>
      <c r="I82" s="81">
        <f>F80*H82</f>
        <v>0</v>
      </c>
      <c r="J82" s="77"/>
    </row>
    <row r="83" spans="1:10" x14ac:dyDescent="0.2">
      <c r="A83" s="22"/>
      <c r="B83" s="182"/>
      <c r="C83" s="183"/>
      <c r="D83" s="183"/>
      <c r="E83" s="184"/>
      <c r="F83" s="193"/>
      <c r="G83" s="190"/>
      <c r="H83" s="86"/>
      <c r="I83" s="100">
        <f>F80*H83</f>
        <v>0</v>
      </c>
      <c r="J83" s="77">
        <f>I80+I81+I82+I83</f>
        <v>0</v>
      </c>
    </row>
    <row r="84" spans="1:10" x14ac:dyDescent="0.2">
      <c r="A84" s="42">
        <v>16</v>
      </c>
      <c r="B84" s="176" t="s">
        <v>31</v>
      </c>
      <c r="C84" s="177"/>
      <c r="D84" s="177"/>
      <c r="E84" s="178"/>
      <c r="F84" s="233">
        <v>15</v>
      </c>
      <c r="G84" s="104"/>
      <c r="H84" s="101"/>
      <c r="I84" s="102">
        <f>H84*F84</f>
        <v>0</v>
      </c>
      <c r="J84" s="103"/>
    </row>
    <row r="85" spans="1:10" ht="12.6" customHeight="1" x14ac:dyDescent="0.2">
      <c r="A85" s="22"/>
      <c r="B85" s="179"/>
      <c r="C85" s="180"/>
      <c r="D85" s="180"/>
      <c r="E85" s="181"/>
      <c r="F85" s="234"/>
      <c r="G85" s="71" t="s">
        <v>20</v>
      </c>
      <c r="H85" s="79"/>
      <c r="I85" s="81">
        <f>F84*H85</f>
        <v>0</v>
      </c>
      <c r="J85" s="77"/>
    </row>
    <row r="86" spans="1:10" x14ac:dyDescent="0.2">
      <c r="A86" s="22"/>
      <c r="B86" s="179"/>
      <c r="C86" s="180"/>
      <c r="D86" s="180"/>
      <c r="E86" s="181"/>
      <c r="F86" s="234"/>
      <c r="G86" s="105"/>
      <c r="H86" s="79"/>
      <c r="I86" s="81">
        <f>F84*H86</f>
        <v>0</v>
      </c>
      <c r="J86" s="77"/>
    </row>
    <row r="87" spans="1:10" ht="10.65" customHeight="1" x14ac:dyDescent="0.2">
      <c r="A87" s="26"/>
      <c r="B87" s="182"/>
      <c r="C87" s="183"/>
      <c r="D87" s="183"/>
      <c r="E87" s="184"/>
      <c r="F87" s="235"/>
      <c r="G87" s="106"/>
      <c r="H87" s="107"/>
      <c r="I87" s="108">
        <f>F84*H87</f>
        <v>0</v>
      </c>
      <c r="J87" s="109">
        <f>ROUND(I87+I86+I85+I84,2)</f>
        <v>0</v>
      </c>
    </row>
    <row r="88" spans="1:10" hidden="1" x14ac:dyDescent="0.2">
      <c r="A88" s="43">
        <v>18</v>
      </c>
      <c r="B88" s="176"/>
      <c r="C88" s="177"/>
      <c r="D88" s="177"/>
      <c r="E88" s="178"/>
      <c r="F88" s="236"/>
      <c r="G88" s="230" t="s">
        <v>16</v>
      </c>
      <c r="H88" s="23"/>
      <c r="I88" s="33">
        <f>H88*F88</f>
        <v>0</v>
      </c>
      <c r="J88" s="20"/>
    </row>
    <row r="89" spans="1:10" hidden="1" x14ac:dyDescent="0.2">
      <c r="A89" s="22"/>
      <c r="B89" s="179"/>
      <c r="C89" s="180"/>
      <c r="D89" s="180"/>
      <c r="E89" s="181"/>
      <c r="F89" s="237"/>
      <c r="G89" s="231"/>
      <c r="H89" s="24"/>
      <c r="I89" s="29">
        <f>H89*F88</f>
        <v>0</v>
      </c>
      <c r="J89" s="20"/>
    </row>
    <row r="90" spans="1:10" hidden="1" x14ac:dyDescent="0.2">
      <c r="A90" s="22"/>
      <c r="B90" s="179"/>
      <c r="C90" s="180"/>
      <c r="D90" s="180"/>
      <c r="E90" s="181"/>
      <c r="F90" s="237"/>
      <c r="G90" s="231"/>
      <c r="H90" s="24"/>
      <c r="I90" s="29">
        <f>F88*H90</f>
        <v>0</v>
      </c>
      <c r="J90" s="20"/>
    </row>
    <row r="91" spans="1:10" ht="29.1" hidden="1" customHeight="1" x14ac:dyDescent="0.2">
      <c r="A91" s="26"/>
      <c r="B91" s="182"/>
      <c r="C91" s="183"/>
      <c r="D91" s="183"/>
      <c r="E91" s="184"/>
      <c r="F91" s="238"/>
      <c r="G91" s="232"/>
      <c r="H91" s="24"/>
      <c r="I91" s="29">
        <f>F88*H91</f>
        <v>0</v>
      </c>
      <c r="J91" s="27">
        <f>ROUND(I91+I90+I89+I88,2)</f>
        <v>0</v>
      </c>
    </row>
    <row r="92" spans="1:10" hidden="1" x14ac:dyDescent="0.2">
      <c r="A92" s="205"/>
      <c r="B92" s="206"/>
      <c r="C92" s="206"/>
      <c r="D92" s="206"/>
      <c r="E92" s="206"/>
      <c r="F92" s="206"/>
      <c r="G92" s="206"/>
      <c r="H92" s="206"/>
      <c r="I92" s="206"/>
      <c r="J92" s="195"/>
    </row>
    <row r="93" spans="1:10" hidden="1" x14ac:dyDescent="0.2">
      <c r="A93" s="36">
        <v>17</v>
      </c>
      <c r="B93" s="176" t="s">
        <v>32</v>
      </c>
      <c r="C93" s="177"/>
      <c r="D93" s="177"/>
      <c r="E93" s="178"/>
      <c r="F93" s="227"/>
      <c r="G93" s="230" t="s">
        <v>20</v>
      </c>
      <c r="H93" s="24">
        <v>4275</v>
      </c>
      <c r="I93" s="29">
        <f>H93*F93</f>
        <v>0</v>
      </c>
      <c r="J93" s="30"/>
    </row>
    <row r="94" spans="1:10" hidden="1" x14ac:dyDescent="0.2">
      <c r="A94" s="22"/>
      <c r="B94" s="179"/>
      <c r="C94" s="180"/>
      <c r="D94" s="180"/>
      <c r="E94" s="181"/>
      <c r="F94" s="228"/>
      <c r="G94" s="231"/>
      <c r="H94" s="24">
        <v>1395</v>
      </c>
      <c r="I94" s="29">
        <f>H94*F93</f>
        <v>0</v>
      </c>
      <c r="J94" s="20"/>
    </row>
    <row r="95" spans="1:10" hidden="1" x14ac:dyDescent="0.2">
      <c r="A95" s="22"/>
      <c r="B95" s="179"/>
      <c r="C95" s="180"/>
      <c r="D95" s="180"/>
      <c r="E95" s="181"/>
      <c r="F95" s="228"/>
      <c r="G95" s="231"/>
      <c r="H95" s="24"/>
      <c r="I95" s="29">
        <f>F93*H95</f>
        <v>0</v>
      </c>
      <c r="J95" s="20"/>
    </row>
    <row r="96" spans="1:10" hidden="1" x14ac:dyDescent="0.2">
      <c r="A96" s="26"/>
      <c r="B96" s="182"/>
      <c r="C96" s="183"/>
      <c r="D96" s="183"/>
      <c r="E96" s="184"/>
      <c r="F96" s="229"/>
      <c r="G96" s="232"/>
      <c r="H96" s="24"/>
      <c r="I96" s="29">
        <f>F93*H96</f>
        <v>0</v>
      </c>
      <c r="J96" s="27">
        <f>I93+I94+I95+I96</f>
        <v>0</v>
      </c>
    </row>
    <row r="97" spans="1:10" hidden="1" x14ac:dyDescent="0.2">
      <c r="A97" s="42">
        <v>18</v>
      </c>
      <c r="B97" s="176" t="s">
        <v>33</v>
      </c>
      <c r="C97" s="177"/>
      <c r="D97" s="177"/>
      <c r="E97" s="178"/>
      <c r="F97" s="227"/>
      <c r="G97" s="230" t="s">
        <v>16</v>
      </c>
      <c r="H97" s="24">
        <v>589</v>
      </c>
      <c r="I97" s="29">
        <f>H97*F97</f>
        <v>0</v>
      </c>
      <c r="J97" s="30"/>
    </row>
    <row r="98" spans="1:10" hidden="1" x14ac:dyDescent="0.2">
      <c r="A98" s="22"/>
      <c r="B98" s="179"/>
      <c r="C98" s="180"/>
      <c r="D98" s="180"/>
      <c r="E98" s="181"/>
      <c r="F98" s="228"/>
      <c r="G98" s="231"/>
      <c r="H98" s="24">
        <v>423</v>
      </c>
      <c r="I98" s="29">
        <f>H98*F97</f>
        <v>0</v>
      </c>
      <c r="J98" s="20"/>
    </row>
    <row r="99" spans="1:10" hidden="1" x14ac:dyDescent="0.2">
      <c r="A99" s="22"/>
      <c r="B99" s="179"/>
      <c r="C99" s="180"/>
      <c r="D99" s="180"/>
      <c r="E99" s="181"/>
      <c r="F99" s="228"/>
      <c r="G99" s="231"/>
      <c r="H99" s="24"/>
      <c r="I99" s="29">
        <f>F97*H99</f>
        <v>0</v>
      </c>
      <c r="J99" s="20"/>
    </row>
    <row r="100" spans="1:10" hidden="1" x14ac:dyDescent="0.2">
      <c r="A100" s="26"/>
      <c r="B100" s="182"/>
      <c r="C100" s="183"/>
      <c r="D100" s="183"/>
      <c r="E100" s="184"/>
      <c r="F100" s="229"/>
      <c r="G100" s="232"/>
      <c r="H100" s="24"/>
      <c r="I100" s="29">
        <f>F97*H100</f>
        <v>0</v>
      </c>
      <c r="J100" s="27">
        <f>I97+I98+I99+I100</f>
        <v>0</v>
      </c>
    </row>
    <row r="101" spans="1:10" x14ac:dyDescent="0.2">
      <c r="A101" s="171">
        <v>19</v>
      </c>
      <c r="B101" s="215" t="s">
        <v>34</v>
      </c>
      <c r="C101" s="216"/>
      <c r="D101" s="216"/>
      <c r="E101" s="217"/>
      <c r="F101" s="174">
        <v>0</v>
      </c>
      <c r="G101" s="165" t="s">
        <v>24</v>
      </c>
      <c r="H101" s="79"/>
      <c r="I101" s="91">
        <f>H101*F101</f>
        <v>0</v>
      </c>
      <c r="J101" s="110"/>
    </row>
    <row r="102" spans="1:10" x14ac:dyDescent="0.2">
      <c r="A102" s="172"/>
      <c r="B102" s="218"/>
      <c r="C102" s="219"/>
      <c r="D102" s="219"/>
      <c r="E102" s="220"/>
      <c r="F102" s="224"/>
      <c r="G102" s="226"/>
      <c r="H102" s="79"/>
      <c r="I102" s="91">
        <f>H102*F101</f>
        <v>0</v>
      </c>
      <c r="J102" s="111"/>
    </row>
    <row r="103" spans="1:10" x14ac:dyDescent="0.2">
      <c r="A103" s="172"/>
      <c r="B103" s="218"/>
      <c r="C103" s="219"/>
      <c r="D103" s="219"/>
      <c r="E103" s="220"/>
      <c r="F103" s="224"/>
      <c r="G103" s="226"/>
      <c r="H103" s="90"/>
      <c r="I103" s="91">
        <f>F101*H103</f>
        <v>0</v>
      </c>
      <c r="J103" s="111"/>
    </row>
    <row r="104" spans="1:10" x14ac:dyDescent="0.2">
      <c r="A104" s="173"/>
      <c r="B104" s="221"/>
      <c r="C104" s="222"/>
      <c r="D104" s="222"/>
      <c r="E104" s="223"/>
      <c r="F104" s="225"/>
      <c r="G104" s="166"/>
      <c r="H104" s="92"/>
      <c r="I104" s="93">
        <f>F101*H104</f>
        <v>0</v>
      </c>
      <c r="J104" s="111">
        <f>I101+I102+I103+I104</f>
        <v>0</v>
      </c>
    </row>
    <row r="105" spans="1:10" x14ac:dyDescent="0.2">
      <c r="A105" s="36">
        <v>20</v>
      </c>
      <c r="B105" s="203" t="s">
        <v>35</v>
      </c>
      <c r="C105" s="204"/>
      <c r="D105" s="204"/>
      <c r="E105" s="194"/>
      <c r="F105" s="188">
        <v>0</v>
      </c>
      <c r="G105" s="188" t="s">
        <v>20</v>
      </c>
      <c r="H105" s="101"/>
      <c r="I105" s="102">
        <f>H105*F105</f>
        <v>0</v>
      </c>
      <c r="J105" s="103"/>
    </row>
    <row r="106" spans="1:10" x14ac:dyDescent="0.2">
      <c r="A106" s="22"/>
      <c r="B106" s="205"/>
      <c r="C106" s="206"/>
      <c r="D106" s="206"/>
      <c r="E106" s="195"/>
      <c r="F106" s="189"/>
      <c r="G106" s="189"/>
      <c r="H106" s="79"/>
      <c r="I106" s="81">
        <f>H106*F105</f>
        <v>0</v>
      </c>
      <c r="J106" s="77"/>
    </row>
    <row r="107" spans="1:10" x14ac:dyDescent="0.2">
      <c r="A107" s="22"/>
      <c r="B107" s="205"/>
      <c r="C107" s="206"/>
      <c r="D107" s="206"/>
      <c r="E107" s="195"/>
      <c r="F107" s="189"/>
      <c r="G107" s="189"/>
      <c r="H107" s="79"/>
      <c r="I107" s="81">
        <f>F105*H107</f>
        <v>0</v>
      </c>
      <c r="J107" s="77"/>
    </row>
    <row r="108" spans="1:10" x14ac:dyDescent="0.2">
      <c r="A108" s="26"/>
      <c r="B108" s="207"/>
      <c r="C108" s="208"/>
      <c r="D108" s="208"/>
      <c r="E108" s="196"/>
      <c r="F108" s="190"/>
      <c r="G108" s="190"/>
      <c r="H108" s="79"/>
      <c r="I108" s="81">
        <f>F105*H108</f>
        <v>0</v>
      </c>
      <c r="J108" s="80">
        <f>I105+I106+I107+I108</f>
        <v>0</v>
      </c>
    </row>
    <row r="109" spans="1:10" hidden="1" x14ac:dyDescent="0.2">
      <c r="A109" s="36">
        <v>23</v>
      </c>
      <c r="B109" s="203"/>
      <c r="C109" s="204"/>
      <c r="D109" s="204"/>
      <c r="E109" s="194"/>
      <c r="F109" s="191"/>
      <c r="G109" s="188" t="s">
        <v>16</v>
      </c>
      <c r="H109" s="79"/>
      <c r="I109" s="81">
        <f>H109*F109</f>
        <v>0</v>
      </c>
      <c r="J109" s="82"/>
    </row>
    <row r="110" spans="1:10" hidden="1" x14ac:dyDescent="0.2">
      <c r="A110" s="22"/>
      <c r="B110" s="205"/>
      <c r="C110" s="206"/>
      <c r="D110" s="206"/>
      <c r="E110" s="195"/>
      <c r="F110" s="192"/>
      <c r="G110" s="189"/>
      <c r="H110" s="79"/>
      <c r="I110" s="81">
        <f>H110*F109</f>
        <v>0</v>
      </c>
      <c r="J110" s="77"/>
    </row>
    <row r="111" spans="1:10" hidden="1" x14ac:dyDescent="0.2">
      <c r="A111" s="22"/>
      <c r="B111" s="205"/>
      <c r="C111" s="206"/>
      <c r="D111" s="206"/>
      <c r="E111" s="195"/>
      <c r="F111" s="192"/>
      <c r="G111" s="189"/>
      <c r="H111" s="79"/>
      <c r="I111" s="81">
        <f>F109*H111</f>
        <v>0</v>
      </c>
      <c r="J111" s="77"/>
    </row>
    <row r="112" spans="1:10" hidden="1" x14ac:dyDescent="0.2">
      <c r="A112" s="26"/>
      <c r="B112" s="207"/>
      <c r="C112" s="208"/>
      <c r="D112" s="208"/>
      <c r="E112" s="196"/>
      <c r="F112" s="193"/>
      <c r="G112" s="190"/>
      <c r="H112" s="107"/>
      <c r="I112" s="100">
        <f>F109*H112</f>
        <v>0</v>
      </c>
      <c r="J112" s="80">
        <f>I109+I110+I111+I112</f>
        <v>0</v>
      </c>
    </row>
    <row r="113" spans="1:10" x14ac:dyDescent="0.2">
      <c r="A113" s="36">
        <v>21</v>
      </c>
      <c r="B113" s="176" t="s">
        <v>36</v>
      </c>
      <c r="C113" s="177"/>
      <c r="D113" s="177"/>
      <c r="E113" s="178"/>
      <c r="F113" s="191">
        <v>6</v>
      </c>
      <c r="G113" s="188" t="s">
        <v>20</v>
      </c>
      <c r="H113" s="79"/>
      <c r="I113" s="81">
        <f>H113*F113</f>
        <v>0</v>
      </c>
      <c r="J113" s="82"/>
    </row>
    <row r="114" spans="1:10" x14ac:dyDescent="0.2">
      <c r="A114" s="22"/>
      <c r="B114" s="179"/>
      <c r="C114" s="180"/>
      <c r="D114" s="180"/>
      <c r="E114" s="181"/>
      <c r="F114" s="192"/>
      <c r="G114" s="189"/>
      <c r="H114" s="79"/>
      <c r="I114" s="81">
        <f>H114*F113</f>
        <v>0</v>
      </c>
      <c r="J114" s="77"/>
    </row>
    <row r="115" spans="1:10" x14ac:dyDescent="0.2">
      <c r="A115" s="44"/>
      <c r="B115" s="179"/>
      <c r="C115" s="180"/>
      <c r="D115" s="180"/>
      <c r="E115" s="181"/>
      <c r="F115" s="192"/>
      <c r="G115" s="189"/>
      <c r="H115" s="79"/>
      <c r="I115" s="81">
        <f>H115*F113</f>
        <v>0</v>
      </c>
      <c r="J115" s="77"/>
    </row>
    <row r="116" spans="1:10" x14ac:dyDescent="0.2">
      <c r="A116" s="44"/>
      <c r="B116" s="179"/>
      <c r="C116" s="180"/>
      <c r="D116" s="180"/>
      <c r="E116" s="181"/>
      <c r="F116" s="192"/>
      <c r="G116" s="189"/>
      <c r="H116" s="86"/>
      <c r="I116" s="100">
        <f>H116*F113</f>
        <v>0</v>
      </c>
      <c r="J116" s="77">
        <f>I113+I114+I115+I116</f>
        <v>0</v>
      </c>
    </row>
    <row r="117" spans="1:10" hidden="1" x14ac:dyDescent="0.2">
      <c r="A117" s="209"/>
      <c r="B117" s="210"/>
      <c r="C117" s="210"/>
      <c r="D117" s="210"/>
      <c r="E117" s="210"/>
      <c r="F117" s="210"/>
      <c r="G117" s="210"/>
      <c r="H117" s="210"/>
      <c r="I117" s="210"/>
      <c r="J117" s="211"/>
    </row>
    <row r="118" spans="1:10" x14ac:dyDescent="0.2">
      <c r="A118" s="36">
        <v>22</v>
      </c>
      <c r="B118" s="176" t="s">
        <v>37</v>
      </c>
      <c r="C118" s="177"/>
      <c r="D118" s="177"/>
      <c r="E118" s="178"/>
      <c r="F118" s="212">
        <v>0</v>
      </c>
      <c r="G118" s="188" t="s">
        <v>16</v>
      </c>
      <c r="H118" s="101"/>
      <c r="I118" s="102">
        <f>H118*F118</f>
        <v>0</v>
      </c>
      <c r="J118" s="103"/>
    </row>
    <row r="119" spans="1:10" x14ac:dyDescent="0.2">
      <c r="A119" s="22"/>
      <c r="B119" s="179"/>
      <c r="C119" s="180"/>
      <c r="D119" s="180"/>
      <c r="E119" s="181"/>
      <c r="F119" s="213"/>
      <c r="G119" s="189"/>
      <c r="H119" s="79"/>
      <c r="I119" s="81">
        <f>H119*F118</f>
        <v>0</v>
      </c>
      <c r="J119" s="77"/>
    </row>
    <row r="120" spans="1:10" x14ac:dyDescent="0.2">
      <c r="A120" s="22"/>
      <c r="B120" s="179"/>
      <c r="C120" s="180"/>
      <c r="D120" s="180"/>
      <c r="E120" s="181"/>
      <c r="F120" s="213"/>
      <c r="G120" s="189"/>
      <c r="H120" s="79"/>
      <c r="I120" s="81">
        <f>F118*H120</f>
        <v>0</v>
      </c>
      <c r="J120" s="77"/>
    </row>
    <row r="121" spans="1:10" x14ac:dyDescent="0.2">
      <c r="A121" s="26"/>
      <c r="B121" s="182"/>
      <c r="C121" s="183"/>
      <c r="D121" s="183"/>
      <c r="E121" s="184"/>
      <c r="F121" s="214"/>
      <c r="G121" s="190"/>
      <c r="H121" s="107"/>
      <c r="I121" s="108">
        <f>F118*H121</f>
        <v>0</v>
      </c>
      <c r="J121" s="109">
        <f>I118+I119+I120+I121</f>
        <v>0</v>
      </c>
    </row>
    <row r="122" spans="1:10" x14ac:dyDescent="0.2">
      <c r="A122" s="45">
        <v>23</v>
      </c>
      <c r="B122" s="203" t="s">
        <v>38</v>
      </c>
      <c r="C122" s="204"/>
      <c r="D122" s="204"/>
      <c r="E122" s="194"/>
      <c r="F122" s="191">
        <v>0</v>
      </c>
      <c r="G122" s="188" t="s">
        <v>16</v>
      </c>
      <c r="H122" s="78"/>
      <c r="I122" s="89">
        <f>H122*F122</f>
        <v>0</v>
      </c>
      <c r="J122" s="77"/>
    </row>
    <row r="123" spans="1:10" x14ac:dyDescent="0.2">
      <c r="A123" s="22"/>
      <c r="B123" s="205"/>
      <c r="C123" s="206"/>
      <c r="D123" s="206"/>
      <c r="E123" s="195"/>
      <c r="F123" s="192"/>
      <c r="G123" s="189"/>
      <c r="H123" s="79"/>
      <c r="I123" s="81">
        <f>H123*F122</f>
        <v>0</v>
      </c>
      <c r="J123" s="77"/>
    </row>
    <row r="124" spans="1:10" x14ac:dyDescent="0.2">
      <c r="A124" s="22"/>
      <c r="B124" s="205"/>
      <c r="C124" s="206"/>
      <c r="D124" s="206"/>
      <c r="E124" s="195"/>
      <c r="F124" s="192"/>
      <c r="G124" s="189"/>
      <c r="H124" s="79"/>
      <c r="I124" s="81">
        <f>F122*H124</f>
        <v>0</v>
      </c>
      <c r="J124" s="77"/>
    </row>
    <row r="125" spans="1:10" x14ac:dyDescent="0.2">
      <c r="A125" s="26"/>
      <c r="B125" s="207"/>
      <c r="C125" s="208"/>
      <c r="D125" s="208"/>
      <c r="E125" s="196"/>
      <c r="F125" s="193"/>
      <c r="G125" s="190"/>
      <c r="H125" s="79"/>
      <c r="I125" s="81">
        <f>H125*F122</f>
        <v>0</v>
      </c>
      <c r="J125" s="80">
        <f>I122+I123+I124+I125</f>
        <v>0</v>
      </c>
    </row>
    <row r="126" spans="1:10" hidden="1" x14ac:dyDescent="0.2">
      <c r="A126" s="46">
        <v>24</v>
      </c>
      <c r="B126" s="176"/>
      <c r="C126" s="177"/>
      <c r="D126" s="177"/>
      <c r="E126" s="178"/>
      <c r="F126" s="191"/>
      <c r="G126" s="188" t="s">
        <v>16</v>
      </c>
      <c r="H126" s="79">
        <v>2.7</v>
      </c>
      <c r="I126" s="81">
        <f>H126*F126</f>
        <v>0</v>
      </c>
      <c r="J126" s="82"/>
    </row>
    <row r="127" spans="1:10" hidden="1" x14ac:dyDescent="0.2">
      <c r="A127" s="22"/>
      <c r="B127" s="179"/>
      <c r="C127" s="180"/>
      <c r="D127" s="180"/>
      <c r="E127" s="181"/>
      <c r="F127" s="192"/>
      <c r="G127" s="189"/>
      <c r="H127" s="79">
        <v>75</v>
      </c>
      <c r="I127" s="81">
        <f>H127*F126</f>
        <v>0</v>
      </c>
      <c r="J127" s="77"/>
    </row>
    <row r="128" spans="1:10" hidden="1" x14ac:dyDescent="0.2">
      <c r="A128" s="22"/>
      <c r="B128" s="179"/>
      <c r="C128" s="180"/>
      <c r="D128" s="180"/>
      <c r="E128" s="181"/>
      <c r="F128" s="192"/>
      <c r="G128" s="189"/>
      <c r="H128" s="79"/>
      <c r="I128" s="81">
        <f>F126*H128</f>
        <v>0</v>
      </c>
      <c r="J128" s="77"/>
    </row>
    <row r="129" spans="1:10" hidden="1" x14ac:dyDescent="0.2">
      <c r="A129" s="26"/>
      <c r="B129" s="182"/>
      <c r="C129" s="183"/>
      <c r="D129" s="183"/>
      <c r="E129" s="184"/>
      <c r="F129" s="193"/>
      <c r="G129" s="190"/>
      <c r="H129" s="107"/>
      <c r="I129" s="108">
        <f>H129*F126</f>
        <v>0</v>
      </c>
      <c r="J129" s="80">
        <f>I126+I127+I128+I129</f>
        <v>0</v>
      </c>
    </row>
    <row r="130" spans="1:10" hidden="1" x14ac:dyDescent="0.2">
      <c r="A130" s="46">
        <v>24</v>
      </c>
      <c r="B130" s="176"/>
      <c r="C130" s="177"/>
      <c r="D130" s="177"/>
      <c r="E130" s="178"/>
      <c r="F130" s="191"/>
      <c r="G130" s="188" t="s">
        <v>16</v>
      </c>
      <c r="H130" s="79">
        <v>2.5</v>
      </c>
      <c r="I130" s="81">
        <f>H130*F130</f>
        <v>0</v>
      </c>
      <c r="J130" s="82"/>
    </row>
    <row r="131" spans="1:10" hidden="1" x14ac:dyDescent="0.2">
      <c r="A131" s="22"/>
      <c r="B131" s="179"/>
      <c r="C131" s="180"/>
      <c r="D131" s="180"/>
      <c r="E131" s="181"/>
      <c r="F131" s="192"/>
      <c r="G131" s="189"/>
      <c r="H131" s="79">
        <v>34.5</v>
      </c>
      <c r="I131" s="81">
        <f>H131*F130</f>
        <v>0</v>
      </c>
      <c r="J131" s="77"/>
    </row>
    <row r="132" spans="1:10" hidden="1" x14ac:dyDescent="0.2">
      <c r="A132" s="22"/>
      <c r="B132" s="179"/>
      <c r="C132" s="180"/>
      <c r="D132" s="180"/>
      <c r="E132" s="181"/>
      <c r="F132" s="192"/>
      <c r="G132" s="189"/>
      <c r="H132" s="79"/>
      <c r="I132" s="81">
        <f>F130*H132</f>
        <v>0</v>
      </c>
      <c r="J132" s="77"/>
    </row>
    <row r="133" spans="1:10" hidden="1" x14ac:dyDescent="0.2">
      <c r="A133" s="26"/>
      <c r="B133" s="182"/>
      <c r="C133" s="183"/>
      <c r="D133" s="183"/>
      <c r="E133" s="184"/>
      <c r="F133" s="193"/>
      <c r="G133" s="190"/>
      <c r="H133" s="107"/>
      <c r="I133" s="108">
        <f>H133*F130</f>
        <v>0</v>
      </c>
      <c r="J133" s="80">
        <f>I130+I131+I132+I133</f>
        <v>0</v>
      </c>
    </row>
    <row r="134" spans="1:10" hidden="1" x14ac:dyDescent="0.2">
      <c r="A134" s="40"/>
      <c r="B134" s="40"/>
      <c r="C134" s="40"/>
      <c r="D134" s="40"/>
      <c r="E134" s="40"/>
      <c r="F134" s="96"/>
      <c r="G134" s="97"/>
      <c r="H134" s="96"/>
      <c r="I134" s="96"/>
      <c r="J134" s="96"/>
    </row>
    <row r="135" spans="1:10" hidden="1" x14ac:dyDescent="0.2">
      <c r="A135" s="171">
        <v>29</v>
      </c>
      <c r="B135" s="203"/>
      <c r="C135" s="204"/>
      <c r="D135" s="204"/>
      <c r="E135" s="194"/>
      <c r="F135" s="185"/>
      <c r="G135" s="188"/>
      <c r="H135" s="112"/>
      <c r="I135" s="113">
        <f>H135*F135</f>
        <v>0</v>
      </c>
      <c r="J135" s="114"/>
    </row>
    <row r="136" spans="1:10" hidden="1" x14ac:dyDescent="0.2">
      <c r="A136" s="172"/>
      <c r="B136" s="205"/>
      <c r="C136" s="206"/>
      <c r="D136" s="206"/>
      <c r="E136" s="195"/>
      <c r="F136" s="186"/>
      <c r="G136" s="189"/>
      <c r="H136" s="115"/>
      <c r="I136" s="116">
        <f>H136*F135</f>
        <v>0</v>
      </c>
      <c r="J136" s="117"/>
    </row>
    <row r="137" spans="1:10" hidden="1" x14ac:dyDescent="0.2">
      <c r="A137" s="172"/>
      <c r="B137" s="205"/>
      <c r="C137" s="206"/>
      <c r="D137" s="206"/>
      <c r="E137" s="195"/>
      <c r="F137" s="186"/>
      <c r="G137" s="189"/>
      <c r="H137" s="90"/>
      <c r="I137" s="118">
        <f>F135*H137</f>
        <v>0</v>
      </c>
      <c r="J137" s="117"/>
    </row>
    <row r="138" spans="1:10" hidden="1" x14ac:dyDescent="0.2">
      <c r="A138" s="173"/>
      <c r="B138" s="207"/>
      <c r="C138" s="208"/>
      <c r="D138" s="208"/>
      <c r="E138" s="196"/>
      <c r="F138" s="187"/>
      <c r="G138" s="190"/>
      <c r="H138" s="119"/>
      <c r="I138" s="120">
        <f>F135*H138</f>
        <v>0</v>
      </c>
      <c r="J138" s="121">
        <f>I135+I136+I137+I138</f>
        <v>0</v>
      </c>
    </row>
    <row r="139" spans="1:10" hidden="1" x14ac:dyDescent="0.2">
      <c r="A139" s="171">
        <v>30</v>
      </c>
      <c r="B139" s="176"/>
      <c r="C139" s="177"/>
      <c r="D139" s="177"/>
      <c r="E139" s="178"/>
      <c r="F139" s="191"/>
      <c r="G139" s="188"/>
      <c r="H139" s="122"/>
      <c r="I139" s="123">
        <f>H139*F139</f>
        <v>0</v>
      </c>
      <c r="J139" s="124"/>
    </row>
    <row r="140" spans="1:10" hidden="1" x14ac:dyDescent="0.2">
      <c r="A140" s="172"/>
      <c r="B140" s="179"/>
      <c r="C140" s="180"/>
      <c r="D140" s="180"/>
      <c r="E140" s="181"/>
      <c r="F140" s="192"/>
      <c r="G140" s="189"/>
      <c r="H140" s="90"/>
      <c r="I140" s="91">
        <f>H140*F139</f>
        <v>0</v>
      </c>
      <c r="J140" s="111"/>
    </row>
    <row r="141" spans="1:10" hidden="1" x14ac:dyDescent="0.2">
      <c r="A141" s="172"/>
      <c r="B141" s="179"/>
      <c r="C141" s="180"/>
      <c r="D141" s="180"/>
      <c r="E141" s="181"/>
      <c r="F141" s="192"/>
      <c r="G141" s="189"/>
      <c r="H141" s="90"/>
      <c r="I141" s="91">
        <f>F139*H141</f>
        <v>0</v>
      </c>
      <c r="J141" s="111"/>
    </row>
    <row r="142" spans="1:10" hidden="1" x14ac:dyDescent="0.2">
      <c r="A142" s="173"/>
      <c r="B142" s="182"/>
      <c r="C142" s="183"/>
      <c r="D142" s="183"/>
      <c r="E142" s="184"/>
      <c r="F142" s="193"/>
      <c r="G142" s="190"/>
      <c r="H142" s="90"/>
      <c r="I142" s="91">
        <f>F139*H142</f>
        <v>0</v>
      </c>
      <c r="J142" s="121">
        <f>I139+I140+I141+I142</f>
        <v>0</v>
      </c>
    </row>
    <row r="143" spans="1:10" hidden="1" x14ac:dyDescent="0.2">
      <c r="A143" s="171">
        <v>31</v>
      </c>
      <c r="B143" s="176"/>
      <c r="C143" s="177"/>
      <c r="D143" s="177"/>
      <c r="E143" s="178"/>
      <c r="F143" s="191"/>
      <c r="G143" s="188"/>
      <c r="H143" s="90"/>
      <c r="I143" s="91">
        <f>H143*F143</f>
        <v>0</v>
      </c>
      <c r="J143" s="110"/>
    </row>
    <row r="144" spans="1:10" hidden="1" x14ac:dyDescent="0.2">
      <c r="A144" s="172"/>
      <c r="B144" s="179"/>
      <c r="C144" s="180"/>
      <c r="D144" s="180"/>
      <c r="E144" s="181"/>
      <c r="F144" s="192"/>
      <c r="G144" s="189"/>
      <c r="H144" s="90"/>
      <c r="I144" s="91">
        <f>H144*F143</f>
        <v>0</v>
      </c>
      <c r="J144" s="111"/>
    </row>
    <row r="145" spans="1:10" hidden="1" x14ac:dyDescent="0.2">
      <c r="A145" s="172"/>
      <c r="B145" s="179"/>
      <c r="C145" s="180"/>
      <c r="D145" s="180"/>
      <c r="E145" s="181"/>
      <c r="F145" s="192"/>
      <c r="G145" s="189"/>
      <c r="H145" s="90"/>
      <c r="I145" s="91">
        <f>F143*H145</f>
        <v>0</v>
      </c>
      <c r="J145" s="111"/>
    </row>
    <row r="146" spans="1:10" hidden="1" x14ac:dyDescent="0.2">
      <c r="A146" s="173"/>
      <c r="B146" s="182"/>
      <c r="C146" s="183"/>
      <c r="D146" s="183"/>
      <c r="E146" s="184"/>
      <c r="F146" s="193"/>
      <c r="G146" s="190"/>
      <c r="H146" s="90"/>
      <c r="I146" s="91">
        <f>F143*H146</f>
        <v>0</v>
      </c>
      <c r="J146" s="121">
        <f>I143+I144+I145+I146</f>
        <v>0</v>
      </c>
    </row>
    <row r="147" spans="1:10" hidden="1" x14ac:dyDescent="0.2">
      <c r="A147" s="171">
        <v>32</v>
      </c>
      <c r="B147" s="176"/>
      <c r="C147" s="177"/>
      <c r="D147" s="177"/>
      <c r="E147" s="178"/>
      <c r="F147" s="191"/>
      <c r="G147" s="188"/>
      <c r="H147" s="90"/>
      <c r="I147" s="91">
        <f>H147*F147</f>
        <v>0</v>
      </c>
      <c r="J147" s="110"/>
    </row>
    <row r="148" spans="1:10" hidden="1" x14ac:dyDescent="0.2">
      <c r="A148" s="172"/>
      <c r="B148" s="179"/>
      <c r="C148" s="180"/>
      <c r="D148" s="180"/>
      <c r="E148" s="181"/>
      <c r="F148" s="192"/>
      <c r="G148" s="189"/>
      <c r="H148" s="90"/>
      <c r="I148" s="91">
        <f>F147*H148</f>
        <v>0</v>
      </c>
      <c r="J148" s="111"/>
    </row>
    <row r="149" spans="1:10" hidden="1" x14ac:dyDescent="0.2">
      <c r="A149" s="172"/>
      <c r="B149" s="179"/>
      <c r="C149" s="180"/>
      <c r="D149" s="180"/>
      <c r="E149" s="181"/>
      <c r="F149" s="192"/>
      <c r="G149" s="189"/>
      <c r="H149" s="90"/>
      <c r="I149" s="91">
        <f>F147*H149</f>
        <v>0</v>
      </c>
      <c r="J149" s="111"/>
    </row>
    <row r="150" spans="1:10" hidden="1" x14ac:dyDescent="0.2">
      <c r="A150" s="173"/>
      <c r="B150" s="182"/>
      <c r="C150" s="183"/>
      <c r="D150" s="183"/>
      <c r="E150" s="184"/>
      <c r="F150" s="193"/>
      <c r="G150" s="190"/>
      <c r="H150" s="90"/>
      <c r="I150" s="91">
        <f>F147*H150</f>
        <v>0</v>
      </c>
      <c r="J150" s="121">
        <f>I147+I148+I149+I150</f>
        <v>0</v>
      </c>
    </row>
    <row r="151" spans="1:10" hidden="1" x14ac:dyDescent="0.2">
      <c r="A151" s="171">
        <v>33</v>
      </c>
      <c r="B151" s="203"/>
      <c r="C151" s="204"/>
      <c r="D151" s="204"/>
      <c r="E151" s="194"/>
      <c r="F151" s="191"/>
      <c r="G151" s="188"/>
      <c r="H151" s="90"/>
      <c r="I151" s="91">
        <f>H151*F151</f>
        <v>0</v>
      </c>
      <c r="J151" s="110"/>
    </row>
    <row r="152" spans="1:10" hidden="1" x14ac:dyDescent="0.2">
      <c r="A152" s="172"/>
      <c r="B152" s="205"/>
      <c r="C152" s="206"/>
      <c r="D152" s="206"/>
      <c r="E152" s="195"/>
      <c r="F152" s="192"/>
      <c r="G152" s="189"/>
      <c r="H152" s="90"/>
      <c r="I152" s="91">
        <f>H152*F151</f>
        <v>0</v>
      </c>
      <c r="J152" s="111"/>
    </row>
    <row r="153" spans="1:10" hidden="1" x14ac:dyDescent="0.2">
      <c r="A153" s="172"/>
      <c r="B153" s="205"/>
      <c r="C153" s="206"/>
      <c r="D153" s="206"/>
      <c r="E153" s="195"/>
      <c r="F153" s="192"/>
      <c r="G153" s="189"/>
      <c r="H153" s="90"/>
      <c r="I153" s="91">
        <f>F151*H153</f>
        <v>0</v>
      </c>
      <c r="J153" s="111"/>
    </row>
    <row r="154" spans="1:10" hidden="1" x14ac:dyDescent="0.2">
      <c r="A154" s="173"/>
      <c r="B154" s="207"/>
      <c r="C154" s="208"/>
      <c r="D154" s="208"/>
      <c r="E154" s="196"/>
      <c r="F154" s="193"/>
      <c r="G154" s="190"/>
      <c r="H154" s="125"/>
      <c r="I154" s="93">
        <f>F151*H154</f>
        <v>0</v>
      </c>
      <c r="J154" s="121">
        <f>I151+I152+I153+I154</f>
        <v>0</v>
      </c>
    </row>
    <row r="155" spans="1:10" hidden="1" x14ac:dyDescent="0.2">
      <c r="A155" s="171">
        <v>34</v>
      </c>
      <c r="B155" s="203"/>
      <c r="C155" s="204"/>
      <c r="D155" s="204"/>
      <c r="E155" s="194"/>
      <c r="F155" s="191"/>
      <c r="G155" s="188"/>
      <c r="H155" s="112"/>
      <c r="I155" s="113">
        <f>H155*F155</f>
        <v>0</v>
      </c>
      <c r="J155" s="114"/>
    </row>
    <row r="156" spans="1:10" hidden="1" x14ac:dyDescent="0.2">
      <c r="A156" s="172"/>
      <c r="B156" s="205"/>
      <c r="C156" s="206"/>
      <c r="D156" s="206"/>
      <c r="E156" s="195"/>
      <c r="F156" s="192"/>
      <c r="G156" s="189"/>
      <c r="H156" s="115"/>
      <c r="I156" s="116">
        <f>H156*F155</f>
        <v>0</v>
      </c>
      <c r="J156" s="117"/>
    </row>
    <row r="157" spans="1:10" hidden="1" x14ac:dyDescent="0.2">
      <c r="A157" s="172"/>
      <c r="B157" s="205"/>
      <c r="C157" s="206"/>
      <c r="D157" s="206"/>
      <c r="E157" s="195"/>
      <c r="F157" s="192"/>
      <c r="G157" s="189"/>
      <c r="H157" s="90"/>
      <c r="I157" s="118">
        <f>F155*H157</f>
        <v>0</v>
      </c>
      <c r="J157" s="117"/>
    </row>
    <row r="158" spans="1:10" hidden="1" x14ac:dyDescent="0.2">
      <c r="A158" s="173"/>
      <c r="B158" s="207"/>
      <c r="C158" s="208"/>
      <c r="D158" s="208"/>
      <c r="E158" s="196"/>
      <c r="F158" s="193"/>
      <c r="G158" s="190"/>
      <c r="H158" s="119"/>
      <c r="I158" s="120">
        <f>F155*H158</f>
        <v>0</v>
      </c>
      <c r="J158" s="121">
        <f>I155+I156+I157+I158</f>
        <v>0</v>
      </c>
    </row>
    <row r="159" spans="1:10" hidden="1" x14ac:dyDescent="0.2">
      <c r="A159" s="171">
        <v>35</v>
      </c>
      <c r="B159" s="176"/>
      <c r="C159" s="177"/>
      <c r="D159" s="177"/>
      <c r="E159" s="178"/>
      <c r="F159" s="191"/>
      <c r="G159" s="194"/>
      <c r="H159" s="122"/>
      <c r="I159" s="123">
        <f>H159*F159</f>
        <v>0</v>
      </c>
      <c r="J159" s="124"/>
    </row>
    <row r="160" spans="1:10" hidden="1" x14ac:dyDescent="0.2">
      <c r="A160" s="172"/>
      <c r="B160" s="179"/>
      <c r="C160" s="180"/>
      <c r="D160" s="180"/>
      <c r="E160" s="181"/>
      <c r="F160" s="192"/>
      <c r="G160" s="195"/>
      <c r="H160" s="90"/>
      <c r="I160" s="91">
        <f>H160*F159</f>
        <v>0</v>
      </c>
      <c r="J160" s="111"/>
    </row>
    <row r="161" spans="1:10" hidden="1" x14ac:dyDescent="0.2">
      <c r="A161" s="172"/>
      <c r="B161" s="179"/>
      <c r="C161" s="180"/>
      <c r="D161" s="180"/>
      <c r="E161" s="181"/>
      <c r="F161" s="192"/>
      <c r="G161" s="195"/>
      <c r="H161" s="90"/>
      <c r="I161" s="91">
        <f>F159*H161</f>
        <v>0</v>
      </c>
      <c r="J161" s="111"/>
    </row>
    <row r="162" spans="1:10" hidden="1" x14ac:dyDescent="0.2">
      <c r="A162" s="173"/>
      <c r="B162" s="182"/>
      <c r="C162" s="183"/>
      <c r="D162" s="183"/>
      <c r="E162" s="184"/>
      <c r="F162" s="193"/>
      <c r="G162" s="196"/>
      <c r="H162" s="90"/>
      <c r="I162" s="91">
        <f>F159*H162</f>
        <v>0</v>
      </c>
      <c r="J162" s="121">
        <f>I159+I160+I161+I162</f>
        <v>0</v>
      </c>
    </row>
    <row r="163" spans="1:10" hidden="1" x14ac:dyDescent="0.2">
      <c r="A163" s="171">
        <v>36</v>
      </c>
      <c r="B163" s="176"/>
      <c r="C163" s="177"/>
      <c r="D163" s="177"/>
      <c r="E163" s="178"/>
      <c r="F163" s="197"/>
      <c r="G163" s="200"/>
      <c r="H163" s="90"/>
      <c r="I163" s="91">
        <f>H163*F163</f>
        <v>0</v>
      </c>
      <c r="J163" s="110"/>
    </row>
    <row r="164" spans="1:10" hidden="1" x14ac:dyDescent="0.2">
      <c r="A164" s="172"/>
      <c r="B164" s="179"/>
      <c r="C164" s="180"/>
      <c r="D164" s="180"/>
      <c r="E164" s="181"/>
      <c r="F164" s="198"/>
      <c r="G164" s="201"/>
      <c r="H164" s="90"/>
      <c r="I164" s="91">
        <f>H164*F163</f>
        <v>0</v>
      </c>
      <c r="J164" s="111"/>
    </row>
    <row r="165" spans="1:10" hidden="1" x14ac:dyDescent="0.2">
      <c r="A165" s="172"/>
      <c r="B165" s="179"/>
      <c r="C165" s="180"/>
      <c r="D165" s="180"/>
      <c r="E165" s="181"/>
      <c r="F165" s="198"/>
      <c r="G165" s="201"/>
      <c r="H165" s="90"/>
      <c r="I165" s="91">
        <f>F163*H165</f>
        <v>0</v>
      </c>
      <c r="J165" s="111"/>
    </row>
    <row r="166" spans="1:10" hidden="1" x14ac:dyDescent="0.2">
      <c r="A166" s="173"/>
      <c r="B166" s="182"/>
      <c r="C166" s="183"/>
      <c r="D166" s="183"/>
      <c r="E166" s="184"/>
      <c r="F166" s="199"/>
      <c r="G166" s="202"/>
      <c r="H166" s="90"/>
      <c r="I166" s="91">
        <f>F163*H166</f>
        <v>0</v>
      </c>
      <c r="J166" s="121">
        <f>I163+I164+I165+I166</f>
        <v>0</v>
      </c>
    </row>
    <row r="167" spans="1:10" hidden="1" x14ac:dyDescent="0.2">
      <c r="A167" s="171">
        <v>37</v>
      </c>
      <c r="B167" s="176"/>
      <c r="C167" s="177"/>
      <c r="D167" s="177"/>
      <c r="E167" s="178"/>
      <c r="F167" s="185"/>
      <c r="G167" s="188"/>
      <c r="H167" s="90"/>
      <c r="I167" s="91">
        <f>F167*H167</f>
        <v>0</v>
      </c>
      <c r="J167" s="110"/>
    </row>
    <row r="168" spans="1:10" hidden="1" x14ac:dyDescent="0.2">
      <c r="A168" s="172"/>
      <c r="B168" s="179"/>
      <c r="C168" s="180"/>
      <c r="D168" s="180"/>
      <c r="E168" s="181"/>
      <c r="F168" s="186"/>
      <c r="G168" s="189"/>
      <c r="H168" s="90"/>
      <c r="I168" s="91">
        <f>F167*H168</f>
        <v>0</v>
      </c>
      <c r="J168" s="111"/>
    </row>
    <row r="169" spans="1:10" hidden="1" x14ac:dyDescent="0.2">
      <c r="A169" s="172"/>
      <c r="B169" s="179"/>
      <c r="C169" s="180"/>
      <c r="D169" s="180"/>
      <c r="E169" s="181"/>
      <c r="F169" s="186"/>
      <c r="G169" s="189"/>
      <c r="H169" s="90"/>
      <c r="I169" s="91">
        <f>H169*F167</f>
        <v>0</v>
      </c>
      <c r="J169" s="111"/>
    </row>
    <row r="170" spans="1:10" hidden="1" x14ac:dyDescent="0.2">
      <c r="A170" s="173"/>
      <c r="B170" s="182"/>
      <c r="C170" s="183"/>
      <c r="D170" s="183"/>
      <c r="E170" s="184"/>
      <c r="F170" s="187"/>
      <c r="G170" s="190"/>
      <c r="H170" s="90"/>
      <c r="I170" s="91">
        <f>H170*F167</f>
        <v>0</v>
      </c>
      <c r="J170" s="121">
        <f>I169+I170</f>
        <v>0</v>
      </c>
    </row>
    <row r="171" spans="1:10" hidden="1" x14ac:dyDescent="0.2">
      <c r="A171" s="171">
        <v>38</v>
      </c>
      <c r="B171" s="176"/>
      <c r="C171" s="177"/>
      <c r="D171" s="177"/>
      <c r="E171" s="178"/>
      <c r="F171" s="191"/>
      <c r="G171" s="188"/>
      <c r="H171" s="90"/>
      <c r="I171" s="91">
        <f>F171*H171</f>
        <v>0</v>
      </c>
      <c r="J171" s="110"/>
    </row>
    <row r="172" spans="1:10" hidden="1" x14ac:dyDescent="0.2">
      <c r="A172" s="172"/>
      <c r="B172" s="179"/>
      <c r="C172" s="180"/>
      <c r="D172" s="180"/>
      <c r="E172" s="181"/>
      <c r="F172" s="192"/>
      <c r="G172" s="189"/>
      <c r="H172" s="90"/>
      <c r="I172" s="91">
        <f>F171*H172</f>
        <v>0</v>
      </c>
      <c r="J172" s="111"/>
    </row>
    <row r="173" spans="1:10" hidden="1" x14ac:dyDescent="0.2">
      <c r="A173" s="172"/>
      <c r="B173" s="179"/>
      <c r="C173" s="180"/>
      <c r="D173" s="180"/>
      <c r="E173" s="181"/>
      <c r="F173" s="192"/>
      <c r="G173" s="189"/>
      <c r="H173" s="90"/>
      <c r="I173" s="91">
        <f>F171*H173</f>
        <v>0</v>
      </c>
      <c r="J173" s="111"/>
    </row>
    <row r="174" spans="1:10" hidden="1" x14ac:dyDescent="0.2">
      <c r="A174" s="173"/>
      <c r="B174" s="182"/>
      <c r="C174" s="183"/>
      <c r="D174" s="183"/>
      <c r="E174" s="184"/>
      <c r="F174" s="193"/>
      <c r="G174" s="190"/>
      <c r="H174" s="125"/>
      <c r="I174" s="93">
        <f>F171*H174</f>
        <v>0</v>
      </c>
      <c r="J174" s="121">
        <f>ROUND(I174+I173+I172+I171,2)</f>
        <v>0</v>
      </c>
    </row>
    <row r="175" spans="1:10" hidden="1" x14ac:dyDescent="0.2">
      <c r="A175" s="171">
        <v>27</v>
      </c>
      <c r="B175" s="38"/>
      <c r="C175" s="38"/>
      <c r="D175" s="38"/>
      <c r="E175" s="38"/>
      <c r="F175" s="94"/>
      <c r="G175" s="104"/>
      <c r="H175" s="112"/>
      <c r="I175" s="113">
        <f>F175*H175</f>
        <v>0</v>
      </c>
      <c r="J175" s="114"/>
    </row>
    <row r="176" spans="1:10" hidden="1" x14ac:dyDescent="0.2">
      <c r="A176" s="172"/>
      <c r="B176" s="40"/>
      <c r="C176" s="40"/>
      <c r="D176" s="40"/>
      <c r="E176" s="40"/>
      <c r="F176" s="96"/>
      <c r="G176" s="105"/>
      <c r="H176" s="115"/>
      <c r="I176" s="116">
        <f>F175*H176</f>
        <v>0</v>
      </c>
      <c r="J176" s="117"/>
    </row>
    <row r="177" spans="1:10" hidden="1" x14ac:dyDescent="0.2">
      <c r="A177" s="172"/>
      <c r="B177" s="40"/>
      <c r="C177" s="40"/>
      <c r="D177" s="40"/>
      <c r="E177" s="40"/>
      <c r="F177" s="96"/>
      <c r="G177" s="105"/>
      <c r="H177" s="90"/>
      <c r="I177" s="118">
        <f>F175*H177</f>
        <v>0</v>
      </c>
      <c r="J177" s="117"/>
    </row>
    <row r="178" spans="1:10" hidden="1" x14ac:dyDescent="0.2">
      <c r="A178" s="173"/>
      <c r="B178" s="48"/>
      <c r="C178" s="48"/>
      <c r="D178" s="48"/>
      <c r="E178" s="48"/>
      <c r="F178" s="126"/>
      <c r="G178" s="106"/>
      <c r="H178" s="119"/>
      <c r="I178" s="120">
        <f>F175*H178</f>
        <v>0</v>
      </c>
      <c r="J178" s="121">
        <f>ROUND(I178+I177+I176+I175,2)</f>
        <v>0</v>
      </c>
    </row>
    <row r="179" spans="1:10" hidden="1" x14ac:dyDescent="0.2">
      <c r="A179" s="171">
        <v>28</v>
      </c>
      <c r="B179" s="38"/>
      <c r="C179" s="38"/>
      <c r="D179" s="38"/>
      <c r="E179" s="38"/>
      <c r="F179" s="94"/>
      <c r="G179" s="104"/>
      <c r="H179" s="122"/>
      <c r="I179" s="123">
        <f>F179*H179</f>
        <v>0</v>
      </c>
      <c r="J179" s="124"/>
    </row>
    <row r="180" spans="1:10" hidden="1" x14ac:dyDescent="0.2">
      <c r="A180" s="172"/>
      <c r="B180" s="40"/>
      <c r="C180" s="40"/>
      <c r="D180" s="40"/>
      <c r="E180" s="40"/>
      <c r="F180" s="96"/>
      <c r="G180" s="105"/>
      <c r="H180" s="90"/>
      <c r="I180" s="91">
        <f>F179*H180</f>
        <v>0</v>
      </c>
      <c r="J180" s="111"/>
    </row>
    <row r="181" spans="1:10" hidden="1" x14ac:dyDescent="0.2">
      <c r="A181" s="172"/>
      <c r="B181" s="40"/>
      <c r="C181" s="40"/>
      <c r="D181" s="40"/>
      <c r="E181" s="40"/>
      <c r="F181" s="96"/>
      <c r="G181" s="105"/>
      <c r="H181" s="90"/>
      <c r="I181" s="91">
        <f>F179*H181</f>
        <v>0</v>
      </c>
      <c r="J181" s="111"/>
    </row>
    <row r="182" spans="1:10" hidden="1" x14ac:dyDescent="0.2">
      <c r="A182" s="173"/>
      <c r="B182" s="48"/>
      <c r="C182" s="48"/>
      <c r="D182" s="48"/>
      <c r="E182" s="48"/>
      <c r="F182" s="126"/>
      <c r="G182" s="106"/>
      <c r="H182" s="90"/>
      <c r="I182" s="91">
        <f>F179*H182</f>
        <v>0</v>
      </c>
      <c r="J182" s="121">
        <f>ROUND(I182+I181+I180+I179,2)</f>
        <v>0</v>
      </c>
    </row>
    <row r="183" spans="1:10" hidden="1" x14ac:dyDescent="0.2">
      <c r="A183" s="171">
        <v>29</v>
      </c>
      <c r="B183" s="38"/>
      <c r="C183" s="38"/>
      <c r="D183" s="38"/>
      <c r="E183" s="38"/>
      <c r="F183" s="94"/>
      <c r="G183" s="104"/>
      <c r="H183" s="90"/>
      <c r="I183" s="91">
        <f>F183*H183</f>
        <v>0</v>
      </c>
      <c r="J183" s="110"/>
    </row>
    <row r="184" spans="1:10" hidden="1" x14ac:dyDescent="0.2">
      <c r="A184" s="172"/>
      <c r="B184" s="40"/>
      <c r="C184" s="40"/>
      <c r="D184" s="40"/>
      <c r="E184" s="40"/>
      <c r="F184" s="96"/>
      <c r="G184" s="105"/>
      <c r="H184" s="90"/>
      <c r="I184" s="91">
        <f>F183*H184</f>
        <v>0</v>
      </c>
      <c r="J184" s="111"/>
    </row>
    <row r="185" spans="1:10" hidden="1" x14ac:dyDescent="0.2">
      <c r="A185" s="172"/>
      <c r="B185" s="40"/>
      <c r="C185" s="40"/>
      <c r="D185" s="40"/>
      <c r="E185" s="40"/>
      <c r="F185" s="96"/>
      <c r="G185" s="105"/>
      <c r="H185" s="90"/>
      <c r="I185" s="91">
        <f>F183*H185</f>
        <v>0</v>
      </c>
      <c r="J185" s="111"/>
    </row>
    <row r="186" spans="1:10" hidden="1" x14ac:dyDescent="0.2">
      <c r="A186" s="173"/>
      <c r="B186" s="48"/>
      <c r="C186" s="48"/>
      <c r="D186" s="48"/>
      <c r="E186" s="48"/>
      <c r="F186" s="126"/>
      <c r="G186" s="106"/>
      <c r="H186" s="90"/>
      <c r="I186" s="91">
        <f>F183*H186</f>
        <v>0</v>
      </c>
      <c r="J186" s="121">
        <f>ROUND(I186+I185+I184+I183,2)</f>
        <v>0</v>
      </c>
    </row>
    <row r="187" spans="1:10" hidden="1" x14ac:dyDescent="0.2">
      <c r="A187" s="171">
        <v>29</v>
      </c>
      <c r="B187" s="38"/>
      <c r="C187" s="38"/>
      <c r="D187" s="38"/>
      <c r="E187" s="38"/>
      <c r="F187" s="94"/>
      <c r="G187" s="104"/>
      <c r="H187" s="90"/>
      <c r="I187" s="91">
        <f>F187*H187</f>
        <v>0</v>
      </c>
      <c r="J187" s="110"/>
    </row>
    <row r="188" spans="1:10" hidden="1" x14ac:dyDescent="0.2">
      <c r="A188" s="172"/>
      <c r="B188" s="40"/>
      <c r="C188" s="40"/>
      <c r="D188" s="40"/>
      <c r="E188" s="40"/>
      <c r="F188" s="96"/>
      <c r="G188" s="105"/>
      <c r="H188" s="90"/>
      <c r="I188" s="91">
        <f>F187*H188</f>
        <v>0</v>
      </c>
      <c r="J188" s="111"/>
    </row>
    <row r="189" spans="1:10" hidden="1" x14ac:dyDescent="0.2">
      <c r="A189" s="172"/>
      <c r="B189" s="40"/>
      <c r="C189" s="40"/>
      <c r="D189" s="40"/>
      <c r="E189" s="40"/>
      <c r="F189" s="96"/>
      <c r="G189" s="105"/>
      <c r="H189" s="90"/>
      <c r="I189" s="91">
        <f>F187*H189</f>
        <v>0</v>
      </c>
      <c r="J189" s="111"/>
    </row>
    <row r="190" spans="1:10" hidden="1" x14ac:dyDescent="0.2">
      <c r="A190" s="173"/>
      <c r="B190" s="48"/>
      <c r="C190" s="48"/>
      <c r="D190" s="48"/>
      <c r="E190" s="48"/>
      <c r="F190" s="126"/>
      <c r="G190" s="106"/>
      <c r="H190" s="92"/>
      <c r="I190" s="93">
        <f>F187*H190</f>
        <v>0</v>
      </c>
      <c r="J190" s="111">
        <f>ROUND(I190+I189+I188+I187,2)</f>
        <v>0</v>
      </c>
    </row>
    <row r="191" spans="1:10" hidden="1" x14ac:dyDescent="0.2">
      <c r="A191" s="171">
        <v>30</v>
      </c>
      <c r="B191" s="38"/>
      <c r="C191" s="38"/>
      <c r="D191" s="38"/>
      <c r="E191" s="38"/>
      <c r="F191" s="94"/>
      <c r="G191" s="104" t="s">
        <v>39</v>
      </c>
      <c r="H191" s="122"/>
      <c r="I191" s="123">
        <f>F191*H191</f>
        <v>0</v>
      </c>
      <c r="J191" s="124"/>
    </row>
    <row r="192" spans="1:10" hidden="1" x14ac:dyDescent="0.2">
      <c r="A192" s="172"/>
      <c r="B192" s="40"/>
      <c r="C192" s="40"/>
      <c r="D192" s="40"/>
      <c r="E192" s="40"/>
      <c r="F192" s="96"/>
      <c r="G192" s="105"/>
      <c r="H192" s="90"/>
      <c r="I192" s="91">
        <f>F191*H192</f>
        <v>0</v>
      </c>
      <c r="J192" s="111"/>
    </row>
    <row r="193" spans="1:10" hidden="1" x14ac:dyDescent="0.2">
      <c r="A193" s="172"/>
      <c r="B193" s="40"/>
      <c r="C193" s="40"/>
      <c r="D193" s="40"/>
      <c r="E193" s="40"/>
      <c r="F193" s="96"/>
      <c r="G193" s="105"/>
      <c r="H193" s="90"/>
      <c r="I193" s="91">
        <f>F191*H193</f>
        <v>0</v>
      </c>
      <c r="J193" s="111"/>
    </row>
    <row r="194" spans="1:10" hidden="1" x14ac:dyDescent="0.2">
      <c r="A194" s="173"/>
      <c r="B194" s="48"/>
      <c r="C194" s="48"/>
      <c r="D194" s="48"/>
      <c r="E194" s="48"/>
      <c r="F194" s="126"/>
      <c r="G194" s="106"/>
      <c r="H194" s="125"/>
      <c r="I194" s="127">
        <f>F191*H194</f>
        <v>0</v>
      </c>
      <c r="J194" s="128">
        <f>ROUND(I194+I193+I192+I191,2)</f>
        <v>0</v>
      </c>
    </row>
    <row r="195" spans="1:10" hidden="1" x14ac:dyDescent="0.2">
      <c r="F195" s="129"/>
      <c r="G195" s="73"/>
      <c r="H195" s="129"/>
      <c r="I195" s="129"/>
      <c r="J195" s="129"/>
    </row>
    <row r="196" spans="1:10" hidden="1" x14ac:dyDescent="0.2">
      <c r="F196" s="129"/>
      <c r="G196" s="73"/>
      <c r="H196" s="129"/>
      <c r="I196" s="129"/>
      <c r="J196" s="129"/>
    </row>
    <row r="197" spans="1:10" hidden="1" x14ac:dyDescent="0.2">
      <c r="F197" s="129"/>
      <c r="G197" s="73"/>
      <c r="H197" s="129"/>
      <c r="I197" s="73"/>
      <c r="J197" s="129"/>
    </row>
    <row r="198" spans="1:10" hidden="1" x14ac:dyDescent="0.2">
      <c r="A198" s="49"/>
      <c r="F198" s="129"/>
      <c r="G198" s="73"/>
      <c r="H198" s="129"/>
      <c r="I198" s="129"/>
      <c r="J198" s="129"/>
    </row>
    <row r="199" spans="1:10" hidden="1" x14ac:dyDescent="0.2">
      <c r="F199" s="129"/>
      <c r="G199" s="73"/>
      <c r="H199" s="129"/>
      <c r="I199" s="129"/>
      <c r="J199" s="129"/>
    </row>
    <row r="200" spans="1:10" hidden="1" x14ac:dyDescent="0.2">
      <c r="F200" s="129"/>
      <c r="G200" s="73"/>
      <c r="H200" s="129"/>
      <c r="I200" s="129"/>
      <c r="J200" s="129"/>
    </row>
    <row r="201" spans="1:10" hidden="1" x14ac:dyDescent="0.2">
      <c r="F201" s="129"/>
      <c r="G201" s="73"/>
      <c r="H201" s="129"/>
      <c r="I201" s="129"/>
      <c r="J201" s="129"/>
    </row>
    <row r="202" spans="1:10" hidden="1" x14ac:dyDescent="0.2">
      <c r="A202" s="49"/>
      <c r="F202" s="129"/>
      <c r="G202" s="73"/>
      <c r="H202" s="129"/>
      <c r="I202" s="129"/>
      <c r="J202" s="129"/>
    </row>
    <row r="203" spans="1:10" hidden="1" x14ac:dyDescent="0.2">
      <c r="F203" s="129"/>
      <c r="G203" s="73"/>
      <c r="H203" s="129"/>
      <c r="I203" s="129"/>
      <c r="J203" s="129"/>
    </row>
    <row r="204" spans="1:10" hidden="1" x14ac:dyDescent="0.2">
      <c r="F204" s="129"/>
      <c r="G204" s="73"/>
      <c r="H204" s="129"/>
      <c r="I204" s="129"/>
      <c r="J204" s="129"/>
    </row>
    <row r="205" spans="1:10" hidden="1" x14ac:dyDescent="0.2">
      <c r="F205" s="129"/>
      <c r="G205" s="73"/>
      <c r="H205" s="129"/>
      <c r="I205" s="129"/>
      <c r="J205" s="129"/>
    </row>
    <row r="206" spans="1:10" hidden="1" x14ac:dyDescent="0.2">
      <c r="A206" s="49"/>
      <c r="F206" s="129"/>
      <c r="G206" s="73"/>
      <c r="H206" s="129"/>
      <c r="I206" s="129"/>
      <c r="J206" s="129"/>
    </row>
    <row r="207" spans="1:10" hidden="1" x14ac:dyDescent="0.2">
      <c r="F207" s="129"/>
      <c r="G207" s="73"/>
      <c r="H207" s="129"/>
      <c r="I207" s="129"/>
      <c r="J207" s="129"/>
    </row>
    <row r="208" spans="1:10" hidden="1" x14ac:dyDescent="0.2">
      <c r="F208" s="129"/>
      <c r="G208" s="73"/>
      <c r="H208" s="129"/>
      <c r="I208" s="129"/>
      <c r="J208" s="129"/>
    </row>
    <row r="209" spans="1:10" hidden="1" x14ac:dyDescent="0.2">
      <c r="F209" s="129"/>
      <c r="G209" s="73"/>
      <c r="H209" s="129"/>
      <c r="I209" s="129"/>
      <c r="J209" s="129"/>
    </row>
    <row r="210" spans="1:10" hidden="1" x14ac:dyDescent="0.2">
      <c r="A210" s="49"/>
      <c r="F210" s="129"/>
      <c r="G210" s="73"/>
      <c r="H210" s="129"/>
      <c r="I210" s="129"/>
      <c r="J210" s="129"/>
    </row>
    <row r="211" spans="1:10" hidden="1" x14ac:dyDescent="0.2">
      <c r="F211" s="129"/>
      <c r="G211" s="73"/>
      <c r="H211" s="129"/>
      <c r="I211" s="129"/>
      <c r="J211" s="129"/>
    </row>
    <row r="212" spans="1:10" hidden="1" x14ac:dyDescent="0.2">
      <c r="F212" s="129"/>
      <c r="G212" s="73"/>
      <c r="H212" s="129"/>
      <c r="I212" s="129"/>
      <c r="J212" s="129"/>
    </row>
    <row r="213" spans="1:10" hidden="1" x14ac:dyDescent="0.2">
      <c r="F213" s="129"/>
      <c r="G213" s="73"/>
      <c r="H213" s="129"/>
      <c r="I213" s="129"/>
      <c r="J213" s="129"/>
    </row>
    <row r="214" spans="1:10" hidden="1" x14ac:dyDescent="0.2">
      <c r="A214" s="49"/>
      <c r="F214" s="129"/>
      <c r="G214" s="73"/>
      <c r="H214" s="129"/>
      <c r="I214" s="129"/>
      <c r="J214" s="129"/>
    </row>
    <row r="215" spans="1:10" hidden="1" x14ac:dyDescent="0.2">
      <c r="F215" s="129"/>
      <c r="G215" s="73"/>
      <c r="H215" s="129"/>
      <c r="I215" s="129"/>
      <c r="J215" s="129"/>
    </row>
    <row r="216" spans="1:10" hidden="1" x14ac:dyDescent="0.2">
      <c r="F216" s="129"/>
      <c r="G216" s="73"/>
      <c r="H216" s="129"/>
      <c r="I216" s="129"/>
      <c r="J216" s="129"/>
    </row>
    <row r="217" spans="1:10" hidden="1" x14ac:dyDescent="0.2">
      <c r="F217" s="129"/>
      <c r="G217" s="73"/>
      <c r="H217" s="129"/>
      <c r="I217" s="129"/>
      <c r="J217" s="129"/>
    </row>
    <row r="218" spans="1:10" hidden="1" x14ac:dyDescent="0.2">
      <c r="A218" s="49"/>
      <c r="F218" s="129"/>
      <c r="G218" s="73"/>
      <c r="H218" s="129"/>
      <c r="I218" s="129"/>
      <c r="J218" s="129"/>
    </row>
    <row r="219" spans="1:10" hidden="1" x14ac:dyDescent="0.2">
      <c r="F219" s="129"/>
      <c r="G219" s="73"/>
      <c r="H219" s="129"/>
      <c r="I219" s="129"/>
      <c r="J219" s="129"/>
    </row>
    <row r="220" spans="1:10" hidden="1" x14ac:dyDescent="0.2">
      <c r="F220" s="129"/>
      <c r="G220" s="73"/>
      <c r="H220" s="129"/>
      <c r="I220" s="129"/>
      <c r="J220" s="129"/>
    </row>
    <row r="221" spans="1:10" hidden="1" x14ac:dyDescent="0.2">
      <c r="F221" s="129"/>
      <c r="G221" s="73"/>
      <c r="H221" s="129"/>
      <c r="I221" s="129"/>
      <c r="J221" s="129"/>
    </row>
    <row r="222" spans="1:10" hidden="1" x14ac:dyDescent="0.2">
      <c r="A222" s="49"/>
      <c r="F222" s="129"/>
      <c r="G222" s="73"/>
      <c r="H222" s="129"/>
      <c r="I222" s="129"/>
      <c r="J222" s="129"/>
    </row>
    <row r="223" spans="1:10" hidden="1" x14ac:dyDescent="0.2">
      <c r="F223" s="129"/>
      <c r="G223" s="73"/>
      <c r="H223" s="129"/>
      <c r="I223" s="129"/>
      <c r="J223" s="129"/>
    </row>
    <row r="224" spans="1:10" hidden="1" x14ac:dyDescent="0.2">
      <c r="F224" s="129"/>
      <c r="G224" s="73"/>
      <c r="H224" s="129"/>
      <c r="I224" s="129"/>
      <c r="J224" s="129"/>
    </row>
    <row r="225" spans="1:10" hidden="1" x14ac:dyDescent="0.2">
      <c r="F225" s="129"/>
      <c r="G225" s="73"/>
      <c r="H225" s="129"/>
      <c r="I225" s="129"/>
      <c r="J225" s="129"/>
    </row>
    <row r="226" spans="1:10" hidden="1" x14ac:dyDescent="0.2">
      <c r="A226" s="49"/>
      <c r="F226" s="129"/>
      <c r="G226" s="73"/>
      <c r="H226" s="129"/>
      <c r="I226" s="129"/>
      <c r="J226" s="129"/>
    </row>
    <row r="227" spans="1:10" hidden="1" x14ac:dyDescent="0.2">
      <c r="F227" s="129"/>
      <c r="G227" s="73"/>
      <c r="H227" s="129"/>
      <c r="I227" s="129"/>
      <c r="J227" s="129"/>
    </row>
    <row r="228" spans="1:10" hidden="1" x14ac:dyDescent="0.2">
      <c r="F228" s="129"/>
      <c r="G228" s="73"/>
      <c r="H228" s="129"/>
      <c r="I228" s="129"/>
      <c r="J228" s="129"/>
    </row>
    <row r="229" spans="1:10" hidden="1" x14ac:dyDescent="0.2">
      <c r="F229" s="129"/>
      <c r="G229" s="73"/>
      <c r="H229" s="129"/>
      <c r="I229" s="129"/>
      <c r="J229" s="129"/>
    </row>
    <row r="230" spans="1:10" hidden="1" x14ac:dyDescent="0.2">
      <c r="A230" s="49"/>
      <c r="F230" s="129"/>
      <c r="G230" s="73"/>
      <c r="H230" s="129"/>
      <c r="I230" s="129"/>
      <c r="J230" s="129"/>
    </row>
    <row r="231" spans="1:10" hidden="1" x14ac:dyDescent="0.2">
      <c r="F231" s="129"/>
      <c r="G231" s="73"/>
      <c r="H231" s="129"/>
      <c r="I231" s="129"/>
      <c r="J231" s="129"/>
    </row>
    <row r="232" spans="1:10" hidden="1" x14ac:dyDescent="0.2">
      <c r="F232" s="129"/>
      <c r="G232" s="73"/>
      <c r="H232" s="129"/>
      <c r="I232" s="129"/>
      <c r="J232" s="129"/>
    </row>
    <row r="233" spans="1:10" hidden="1" x14ac:dyDescent="0.2">
      <c r="F233" s="129"/>
      <c r="G233" s="73"/>
      <c r="H233" s="129"/>
      <c r="I233" s="129"/>
      <c r="J233" s="129"/>
    </row>
    <row r="234" spans="1:10" hidden="1" x14ac:dyDescent="0.2">
      <c r="A234" s="49"/>
      <c r="F234" s="129"/>
      <c r="G234" s="73"/>
      <c r="H234" s="129"/>
      <c r="I234" s="129"/>
      <c r="J234" s="129"/>
    </row>
    <row r="235" spans="1:10" hidden="1" x14ac:dyDescent="0.2">
      <c r="F235" s="129"/>
      <c r="G235" s="73"/>
      <c r="H235" s="129"/>
      <c r="I235" s="129"/>
      <c r="J235" s="129"/>
    </row>
    <row r="236" spans="1:10" hidden="1" x14ac:dyDescent="0.2">
      <c r="F236" s="129"/>
      <c r="G236" s="73"/>
      <c r="H236" s="129"/>
      <c r="I236" s="129"/>
      <c r="J236" s="129"/>
    </row>
    <row r="237" spans="1:10" hidden="1" x14ac:dyDescent="0.2">
      <c r="F237" s="129"/>
      <c r="G237" s="73"/>
      <c r="H237" s="129"/>
      <c r="I237" s="129"/>
      <c r="J237" s="129"/>
    </row>
    <row r="238" spans="1:10" hidden="1" x14ac:dyDescent="0.2">
      <c r="A238" s="49"/>
      <c r="F238" s="129"/>
      <c r="G238" s="73"/>
      <c r="H238" s="129"/>
      <c r="I238" s="129"/>
      <c r="J238" s="129"/>
    </row>
    <row r="239" spans="1:10" hidden="1" x14ac:dyDescent="0.2">
      <c r="F239" s="129"/>
      <c r="G239" s="73"/>
      <c r="H239" s="129"/>
      <c r="I239" s="129"/>
      <c r="J239" s="129"/>
    </row>
    <row r="240" spans="1:10" hidden="1" x14ac:dyDescent="0.2">
      <c r="F240" s="129"/>
      <c r="G240" s="73"/>
      <c r="H240" s="129"/>
      <c r="I240" s="129"/>
      <c r="J240" s="129"/>
    </row>
    <row r="241" spans="1:10" hidden="1" x14ac:dyDescent="0.2">
      <c r="F241" s="129"/>
      <c r="G241" s="73"/>
      <c r="H241" s="129"/>
      <c r="I241" s="129"/>
      <c r="J241" s="129"/>
    </row>
    <row r="242" spans="1:10" hidden="1" x14ac:dyDescent="0.2">
      <c r="A242" s="49"/>
      <c r="F242" s="129"/>
      <c r="G242" s="73"/>
      <c r="H242" s="129"/>
      <c r="I242" s="129"/>
      <c r="J242" s="129"/>
    </row>
    <row r="243" spans="1:10" hidden="1" x14ac:dyDescent="0.2">
      <c r="F243" s="129"/>
      <c r="G243" s="73"/>
      <c r="H243" s="129"/>
      <c r="I243" s="129"/>
      <c r="J243" s="129"/>
    </row>
    <row r="244" spans="1:10" hidden="1" x14ac:dyDescent="0.2">
      <c r="F244" s="129"/>
      <c r="G244" s="73"/>
      <c r="H244" s="129"/>
      <c r="I244" s="129"/>
      <c r="J244" s="129"/>
    </row>
    <row r="245" spans="1:10" hidden="1" x14ac:dyDescent="0.2">
      <c r="F245" s="129"/>
      <c r="G245" s="73"/>
      <c r="H245" s="129"/>
      <c r="I245" s="129"/>
      <c r="J245" s="129"/>
    </row>
    <row r="246" spans="1:10" hidden="1" x14ac:dyDescent="0.2">
      <c r="A246" s="49"/>
      <c r="F246" s="129"/>
      <c r="G246" s="73"/>
      <c r="H246" s="129"/>
      <c r="I246" s="129"/>
      <c r="J246" s="129"/>
    </row>
    <row r="247" spans="1:10" hidden="1" x14ac:dyDescent="0.2">
      <c r="F247" s="129"/>
      <c r="G247" s="73"/>
      <c r="H247" s="129"/>
      <c r="I247" s="129"/>
      <c r="J247" s="129"/>
    </row>
    <row r="248" spans="1:10" hidden="1" x14ac:dyDescent="0.2">
      <c r="F248" s="129"/>
      <c r="G248" s="73"/>
      <c r="H248" s="129"/>
      <c r="I248" s="129"/>
      <c r="J248" s="129"/>
    </row>
    <row r="249" spans="1:10" hidden="1" x14ac:dyDescent="0.2">
      <c r="F249" s="129"/>
      <c r="G249" s="73"/>
      <c r="H249" s="129"/>
      <c r="I249" s="129"/>
      <c r="J249" s="129"/>
    </row>
    <row r="250" spans="1:10" hidden="1" x14ac:dyDescent="0.2">
      <c r="A250" s="49"/>
      <c r="F250" s="129"/>
      <c r="G250" s="73"/>
      <c r="H250" s="129"/>
      <c r="I250" s="129"/>
      <c r="J250" s="129"/>
    </row>
    <row r="251" spans="1:10" hidden="1" x14ac:dyDescent="0.2">
      <c r="F251" s="129"/>
      <c r="G251" s="73"/>
      <c r="H251" s="129"/>
      <c r="I251" s="129"/>
      <c r="J251" s="129"/>
    </row>
    <row r="252" spans="1:10" hidden="1" x14ac:dyDescent="0.2">
      <c r="F252" s="129"/>
      <c r="G252" s="73"/>
      <c r="H252" s="129"/>
      <c r="I252" s="129"/>
      <c r="J252" s="129"/>
    </row>
    <row r="253" spans="1:10" hidden="1" x14ac:dyDescent="0.2">
      <c r="F253" s="129"/>
      <c r="G253" s="73"/>
      <c r="H253" s="129"/>
      <c r="I253" s="129"/>
      <c r="J253" s="129"/>
    </row>
    <row r="254" spans="1:10" hidden="1" x14ac:dyDescent="0.2">
      <c r="A254" s="49"/>
      <c r="F254" s="129"/>
      <c r="G254" s="73"/>
      <c r="H254" s="129"/>
      <c r="I254" s="129"/>
      <c r="J254" s="129"/>
    </row>
    <row r="255" spans="1:10" ht="1.35" hidden="1" customHeight="1" x14ac:dyDescent="0.2">
      <c r="F255" s="129"/>
      <c r="G255" s="73"/>
      <c r="H255" s="129"/>
      <c r="I255" s="129"/>
      <c r="J255" s="129"/>
    </row>
    <row r="256" spans="1:10" hidden="1" x14ac:dyDescent="0.2">
      <c r="F256" s="129"/>
      <c r="G256" s="73"/>
      <c r="H256" s="129"/>
      <c r="I256" s="129"/>
      <c r="J256" s="129"/>
    </row>
    <row r="257" spans="1:10" hidden="1" x14ac:dyDescent="0.2">
      <c r="F257" s="129"/>
      <c r="G257" s="73"/>
      <c r="H257" s="129"/>
      <c r="I257" s="129"/>
      <c r="J257" s="129"/>
    </row>
    <row r="258" spans="1:10" hidden="1" x14ac:dyDescent="0.2">
      <c r="F258" s="129"/>
      <c r="G258" s="73"/>
      <c r="H258" s="129"/>
      <c r="I258" s="129"/>
      <c r="J258" s="129"/>
    </row>
    <row r="259" spans="1:10" hidden="1" x14ac:dyDescent="0.2">
      <c r="F259" s="129"/>
      <c r="G259" s="73"/>
      <c r="H259" s="129"/>
      <c r="I259" s="129"/>
      <c r="J259" s="129"/>
    </row>
    <row r="260" spans="1:10" hidden="1" x14ac:dyDescent="0.2">
      <c r="F260" s="129"/>
      <c r="G260" s="73"/>
      <c r="H260" s="129"/>
      <c r="I260" s="129"/>
      <c r="J260" s="129"/>
    </row>
    <row r="261" spans="1:10" hidden="1" x14ac:dyDescent="0.2">
      <c r="A261" s="49"/>
      <c r="F261" s="129"/>
      <c r="G261" s="73"/>
      <c r="H261" s="129"/>
      <c r="I261" s="129"/>
      <c r="J261" s="129"/>
    </row>
    <row r="262" spans="1:10" hidden="1" x14ac:dyDescent="0.2">
      <c r="F262" s="129"/>
      <c r="G262" s="73"/>
      <c r="H262" s="129"/>
      <c r="I262" s="129"/>
      <c r="J262" s="129"/>
    </row>
    <row r="263" spans="1:10" hidden="1" x14ac:dyDescent="0.2">
      <c r="F263" s="129"/>
      <c r="G263" s="73"/>
      <c r="H263" s="129"/>
      <c r="I263" s="129"/>
      <c r="J263" s="129"/>
    </row>
    <row r="264" spans="1:10" hidden="1" x14ac:dyDescent="0.2">
      <c r="F264" s="129"/>
      <c r="G264" s="73"/>
      <c r="H264" s="129"/>
      <c r="I264" s="129"/>
      <c r="J264" s="129"/>
    </row>
    <row r="265" spans="1:10" hidden="1" x14ac:dyDescent="0.2">
      <c r="A265" s="49"/>
      <c r="F265" s="129"/>
      <c r="G265" s="73"/>
      <c r="H265" s="129"/>
      <c r="I265" s="129"/>
      <c r="J265" s="129"/>
    </row>
    <row r="266" spans="1:10" hidden="1" x14ac:dyDescent="0.2">
      <c r="F266" s="129"/>
      <c r="G266" s="73"/>
      <c r="H266" s="129"/>
      <c r="I266" s="129"/>
      <c r="J266" s="129"/>
    </row>
    <row r="267" spans="1:10" hidden="1" x14ac:dyDescent="0.2">
      <c r="F267" s="129"/>
      <c r="G267" s="73"/>
      <c r="H267" s="129"/>
      <c r="I267" s="129"/>
      <c r="J267" s="129"/>
    </row>
    <row r="268" spans="1:10" hidden="1" x14ac:dyDescent="0.2">
      <c r="F268" s="129"/>
      <c r="G268" s="73"/>
      <c r="H268" s="129"/>
      <c r="I268" s="129"/>
      <c r="J268" s="129"/>
    </row>
    <row r="269" spans="1:10" hidden="1" x14ac:dyDescent="0.2">
      <c r="A269" s="49"/>
      <c r="F269" s="129"/>
      <c r="G269" s="73"/>
      <c r="H269" s="129"/>
      <c r="I269" s="129"/>
      <c r="J269" s="129"/>
    </row>
    <row r="270" spans="1:10" hidden="1" x14ac:dyDescent="0.2">
      <c r="F270" s="129"/>
      <c r="G270" s="73"/>
      <c r="H270" s="129"/>
      <c r="I270" s="129"/>
      <c r="J270" s="129"/>
    </row>
    <row r="271" spans="1:10" hidden="1" x14ac:dyDescent="0.2">
      <c r="F271" s="129"/>
      <c r="G271" s="73"/>
      <c r="H271" s="129"/>
      <c r="I271" s="129"/>
      <c r="J271" s="129"/>
    </row>
    <row r="272" spans="1:10" hidden="1" x14ac:dyDescent="0.2">
      <c r="F272" s="129"/>
      <c r="G272" s="73"/>
      <c r="H272" s="129"/>
      <c r="I272" s="129"/>
      <c r="J272" s="129"/>
    </row>
    <row r="273" spans="1:10" hidden="1" x14ac:dyDescent="0.2">
      <c r="A273" s="49"/>
      <c r="F273" s="129"/>
      <c r="G273" s="73"/>
      <c r="H273" s="129"/>
      <c r="I273" s="129"/>
      <c r="J273" s="129"/>
    </row>
    <row r="274" spans="1:10" hidden="1" x14ac:dyDescent="0.2">
      <c r="F274" s="129"/>
      <c r="G274" s="73"/>
      <c r="H274" s="129"/>
      <c r="I274" s="129"/>
      <c r="J274" s="129"/>
    </row>
    <row r="275" spans="1:10" hidden="1" x14ac:dyDescent="0.2">
      <c r="F275" s="129"/>
      <c r="G275" s="73"/>
      <c r="H275" s="129"/>
      <c r="I275" s="129"/>
      <c r="J275" s="129"/>
    </row>
    <row r="276" spans="1:10" hidden="1" x14ac:dyDescent="0.2">
      <c r="F276" s="129"/>
      <c r="G276" s="73"/>
      <c r="H276" s="129"/>
      <c r="I276" s="129"/>
      <c r="J276" s="129"/>
    </row>
    <row r="277" spans="1:10" hidden="1" x14ac:dyDescent="0.2">
      <c r="A277" s="49"/>
      <c r="F277" s="129"/>
      <c r="G277" s="73"/>
      <c r="H277" s="129"/>
      <c r="I277" s="129"/>
      <c r="J277" s="129"/>
    </row>
    <row r="278" spans="1:10" hidden="1" x14ac:dyDescent="0.2">
      <c r="F278" s="129"/>
      <c r="G278" s="73"/>
      <c r="H278" s="129"/>
      <c r="I278" s="129"/>
      <c r="J278" s="129"/>
    </row>
    <row r="279" spans="1:10" hidden="1" x14ac:dyDescent="0.2">
      <c r="F279" s="129"/>
      <c r="G279" s="73"/>
      <c r="H279" s="129"/>
      <c r="I279" s="129"/>
      <c r="J279" s="129"/>
    </row>
    <row r="280" spans="1:10" hidden="1" x14ac:dyDescent="0.2">
      <c r="F280" s="129"/>
      <c r="G280" s="73"/>
      <c r="H280" s="129"/>
      <c r="I280" s="129"/>
      <c r="J280" s="129"/>
    </row>
    <row r="281" spans="1:10" hidden="1" x14ac:dyDescent="0.2">
      <c r="F281" s="129"/>
      <c r="G281" s="73"/>
      <c r="H281" s="129"/>
      <c r="I281" s="129"/>
      <c r="J281" s="129"/>
    </row>
    <row r="282" spans="1:10" hidden="1" x14ac:dyDescent="0.2">
      <c r="A282" s="50"/>
      <c r="B282" s="50"/>
      <c r="C282" s="50"/>
      <c r="D282" s="50"/>
      <c r="E282" s="50"/>
      <c r="F282" s="130"/>
      <c r="G282" s="131"/>
      <c r="H282" s="130"/>
      <c r="I282" s="130"/>
      <c r="J282" s="130"/>
    </row>
    <row r="283" spans="1:10" x14ac:dyDescent="0.2">
      <c r="A283" s="51" t="s">
        <v>40</v>
      </c>
      <c r="B283" s="52" t="s">
        <v>41</v>
      </c>
      <c r="C283" s="3"/>
      <c r="D283" s="3"/>
      <c r="E283" s="3"/>
      <c r="F283" s="132"/>
      <c r="G283" s="133"/>
      <c r="H283" s="134"/>
      <c r="I283" s="135"/>
      <c r="J283" s="124"/>
    </row>
    <row r="284" spans="1:10" x14ac:dyDescent="0.2">
      <c r="A284" s="53"/>
      <c r="B284" s="54"/>
      <c r="F284" s="73"/>
      <c r="G284" s="73"/>
      <c r="H284" s="136" t="s">
        <v>7</v>
      </c>
      <c r="I284" s="116">
        <f>I167+I163+I159+I155+I151+I147+I143+I139+I135+I130+I126+I122+I118+I113+I109+I105+I101+I97+I93+I88+I84+I80+I76+I72+I68+I59+I55+I51+I47+I42+I38+I34+I30+I26+I22+I18+I14+I171</f>
        <v>0</v>
      </c>
      <c r="J284" s="2"/>
    </row>
    <row r="285" spans="1:10" x14ac:dyDescent="0.2">
      <c r="A285" s="53"/>
      <c r="B285" s="9"/>
      <c r="F285" s="73"/>
      <c r="G285" s="137"/>
      <c r="H285" s="138" t="s">
        <v>11</v>
      </c>
      <c r="I285" s="116">
        <f t="shared" ref="I285:I287" si="1">I168+I164+I160+I156+I152+I148+I144+I140+I136+I131+I127+I123+I119+I114+I110+I106+I102+I98+I94+I89+I85+I81+I77+I73+I69+I60+I56+I52+I48+I43+I39+I35+I31+I27+I23+I19+I15</f>
        <v>0</v>
      </c>
      <c r="J285" s="7"/>
    </row>
    <row r="286" spans="1:10" x14ac:dyDescent="0.2">
      <c r="A286" s="53"/>
      <c r="B286" s="9"/>
      <c r="F286" s="73"/>
      <c r="G286" s="137"/>
      <c r="H286" s="138" t="s">
        <v>12</v>
      </c>
      <c r="I286" s="116">
        <f t="shared" si="1"/>
        <v>0</v>
      </c>
      <c r="J286" s="7"/>
    </row>
    <row r="287" spans="1:10" x14ac:dyDescent="0.2">
      <c r="A287" s="53"/>
      <c r="B287" s="9"/>
      <c r="F287" s="73"/>
      <c r="G287" s="137"/>
      <c r="H287" s="138" t="s">
        <v>13</v>
      </c>
      <c r="I287" s="116">
        <f t="shared" si="1"/>
        <v>0</v>
      </c>
      <c r="J287" s="7"/>
    </row>
    <row r="288" spans="1:10" x14ac:dyDescent="0.2">
      <c r="A288" s="55"/>
      <c r="B288" s="56"/>
      <c r="C288" s="56"/>
      <c r="D288" s="56"/>
      <c r="E288" s="56"/>
      <c r="F288" s="139"/>
      <c r="G288" s="140"/>
      <c r="H288" s="141" t="s">
        <v>14</v>
      </c>
      <c r="I288" s="142">
        <f>I284+I285+I286+I287</f>
        <v>0</v>
      </c>
      <c r="J288" s="143">
        <f>J170+J166+J162+J158+J154+J150+J146+J142+J138+J133+J129+J125+J121+J116+J112+J108+J104+J100+J96+J91+J87+J83+J79+J75+J68+J59+J58+J54+J50+J45+J41+J37+J33+J29+J25+J21+J17+J174</f>
        <v>0</v>
      </c>
    </row>
    <row r="289" spans="1:10" x14ac:dyDescent="0.2">
      <c r="A289" s="58" t="s">
        <v>42</v>
      </c>
      <c r="B289" s="8" t="s">
        <v>43</v>
      </c>
      <c r="C289" s="8"/>
      <c r="D289" s="8"/>
      <c r="E289" s="8"/>
      <c r="F289" s="133"/>
      <c r="G289" s="133"/>
      <c r="H289" s="133"/>
      <c r="I289" s="134"/>
      <c r="J289" s="121"/>
    </row>
    <row r="290" spans="1:10" x14ac:dyDescent="0.2">
      <c r="A290" s="53"/>
      <c r="B290" s="59" t="s">
        <v>44</v>
      </c>
      <c r="C290" s="60"/>
      <c r="D290" s="60"/>
      <c r="E290" s="60"/>
      <c r="F290" s="174">
        <f>I285</f>
        <v>0</v>
      </c>
      <c r="G290" s="165" t="s">
        <v>45</v>
      </c>
      <c r="H290" s="167">
        <v>2.2499999999999998E-3</v>
      </c>
      <c r="I290" s="169">
        <f>F290*H290</f>
        <v>0</v>
      </c>
      <c r="J290" s="144"/>
    </row>
    <row r="291" spans="1:10" x14ac:dyDescent="0.2">
      <c r="A291" s="53"/>
      <c r="B291" s="61" t="s">
        <v>46</v>
      </c>
      <c r="C291" s="50"/>
      <c r="D291" s="50"/>
      <c r="E291" s="50"/>
      <c r="F291" s="175"/>
      <c r="G291" s="166"/>
      <c r="H291" s="168"/>
      <c r="I291" s="170"/>
      <c r="J291" s="145"/>
    </row>
    <row r="292" spans="1:10" x14ac:dyDescent="0.2">
      <c r="A292" s="62"/>
      <c r="B292" s="56"/>
      <c r="C292" s="56"/>
      <c r="D292" s="56"/>
      <c r="E292" s="56"/>
      <c r="F292" s="146"/>
      <c r="G292" s="147"/>
      <c r="H292" s="148" t="s">
        <v>14</v>
      </c>
      <c r="I292" s="93">
        <f>ROUND(I290, 2)</f>
        <v>0</v>
      </c>
      <c r="J292" s="72">
        <f>ROUND(I292+J288,2)</f>
        <v>0</v>
      </c>
    </row>
    <row r="293" spans="1:10" x14ac:dyDescent="0.2">
      <c r="A293" s="63" t="s">
        <v>47</v>
      </c>
      <c r="B293" s="54" t="s">
        <v>48</v>
      </c>
      <c r="C293" s="8"/>
      <c r="D293" s="8"/>
      <c r="E293" s="8"/>
      <c r="F293" s="73"/>
      <c r="G293" s="73"/>
      <c r="H293" s="149"/>
      <c r="I293" s="150"/>
      <c r="J293" s="110"/>
    </row>
    <row r="294" spans="1:10" x14ac:dyDescent="0.2">
      <c r="A294" s="59"/>
      <c r="B294" s="4"/>
      <c r="C294" s="60"/>
      <c r="D294" s="60"/>
      <c r="E294" s="60"/>
      <c r="F294" s="151"/>
      <c r="G294" s="152"/>
      <c r="H294" s="153" t="s">
        <v>7</v>
      </c>
      <c r="I294" s="123">
        <f>I284</f>
        <v>0</v>
      </c>
      <c r="J294" s="154"/>
    </row>
    <row r="295" spans="1:10" x14ac:dyDescent="0.2">
      <c r="A295" s="53"/>
      <c r="B295" s="9"/>
      <c r="F295" s="73"/>
      <c r="G295" s="137"/>
      <c r="H295" s="138" t="s">
        <v>11</v>
      </c>
      <c r="I295" s="123">
        <f>I292+I285</f>
        <v>0</v>
      </c>
      <c r="J295" s="145"/>
    </row>
    <row r="296" spans="1:10" x14ac:dyDescent="0.2">
      <c r="A296" s="53"/>
      <c r="B296" s="9"/>
      <c r="F296" s="73"/>
      <c r="G296" s="137"/>
      <c r="H296" s="138" t="s">
        <v>12</v>
      </c>
      <c r="I296" s="123">
        <f>I169</f>
        <v>0</v>
      </c>
      <c r="J296" s="145"/>
    </row>
    <row r="297" spans="1:10" x14ac:dyDescent="0.2">
      <c r="A297" s="53"/>
      <c r="B297" s="64"/>
      <c r="C297" s="65"/>
      <c r="D297" s="65"/>
      <c r="E297" s="65"/>
      <c r="F297" s="155"/>
      <c r="G297" s="147"/>
      <c r="H297" s="138" t="s">
        <v>13</v>
      </c>
      <c r="I297" s="123">
        <f>I170+I166+I162+I158+I154+I150+I146+I142+I138+I133+I129+I125+I121+I116+I112+I108+I104+I100+I96+I91+I87+I83+I79+I75+I71+I62+I58+I54+I50+I45+I41+I37+I33+I29+I25+I21+I17</f>
        <v>0</v>
      </c>
      <c r="J297" s="145"/>
    </row>
    <row r="298" spans="1:10" x14ac:dyDescent="0.2">
      <c r="A298" s="66"/>
      <c r="B298" s="57"/>
      <c r="C298" s="50"/>
      <c r="D298" s="50"/>
      <c r="E298" s="50"/>
      <c r="F298" s="131"/>
      <c r="G298" s="131"/>
      <c r="H298" s="141" t="s">
        <v>14</v>
      </c>
      <c r="I298" s="127">
        <f>ROUND(I297+I296+I295+I294,2)</f>
        <v>0</v>
      </c>
      <c r="J298" s="156"/>
    </row>
    <row r="299" spans="1:10" hidden="1" x14ac:dyDescent="0.2">
      <c r="A299" s="53"/>
      <c r="F299" s="73"/>
      <c r="G299" s="73"/>
      <c r="H299" s="73"/>
      <c r="I299" s="129"/>
      <c r="J299" s="111"/>
    </row>
    <row r="300" spans="1:10" x14ac:dyDescent="0.2">
      <c r="A300" s="67"/>
      <c r="B300" s="3" t="s">
        <v>49</v>
      </c>
      <c r="C300" s="3"/>
      <c r="D300" s="3"/>
      <c r="E300" s="3"/>
      <c r="F300" s="157">
        <f>I298</f>
        <v>0</v>
      </c>
      <c r="G300" s="74" t="s">
        <v>45</v>
      </c>
      <c r="H300" s="158">
        <v>0.1</v>
      </c>
      <c r="I300" s="123">
        <f>ROUND(F300*H300,2)</f>
        <v>0</v>
      </c>
      <c r="J300" s="159"/>
    </row>
    <row r="301" spans="1:10" x14ac:dyDescent="0.2">
      <c r="A301" s="66"/>
      <c r="B301" s="57" t="s">
        <v>50</v>
      </c>
      <c r="C301" s="57"/>
      <c r="D301" s="57"/>
      <c r="E301" s="57"/>
      <c r="F301" s="142">
        <f>I298+I300</f>
        <v>0</v>
      </c>
      <c r="G301" s="74" t="s">
        <v>45</v>
      </c>
      <c r="H301" s="160">
        <v>0.08</v>
      </c>
      <c r="I301" s="161">
        <f>ROUND(F301*H301,2)</f>
        <v>0</v>
      </c>
      <c r="J301" s="162"/>
    </row>
    <row r="302" spans="1:10" x14ac:dyDescent="0.2">
      <c r="A302" s="16"/>
      <c r="B302" s="17" t="s">
        <v>51</v>
      </c>
      <c r="C302" s="17"/>
      <c r="D302" s="17"/>
      <c r="E302" s="17"/>
      <c r="F302" s="58"/>
      <c r="G302" s="58"/>
      <c r="H302" s="58"/>
      <c r="I302" s="58"/>
      <c r="J302" s="58"/>
    </row>
    <row r="303" spans="1:10" hidden="1" x14ac:dyDescent="0.2">
      <c r="F303" s="58"/>
      <c r="G303" s="58"/>
      <c r="H303" s="58"/>
      <c r="I303" s="47">
        <f>ROUND(I298+I301+I300,2)</f>
        <v>0</v>
      </c>
      <c r="J303" s="47">
        <f>ROUND(J292+I300+I301,2)</f>
        <v>0</v>
      </c>
    </row>
    <row r="304" spans="1:10" hidden="1" x14ac:dyDescent="0.2">
      <c r="F304" s="47"/>
      <c r="G304" s="47"/>
      <c r="H304" s="47"/>
      <c r="I304" s="47"/>
      <c r="J304" s="47"/>
    </row>
    <row r="305" spans="1:10" x14ac:dyDescent="0.2">
      <c r="B305" s="1" t="s">
        <v>52</v>
      </c>
      <c r="F305" s="47"/>
      <c r="G305" s="47"/>
      <c r="H305" s="47"/>
      <c r="I305" s="47"/>
      <c r="J305" s="47"/>
    </row>
    <row r="306" spans="1:10" hidden="1" x14ac:dyDescent="0.2">
      <c r="F306" s="47">
        <f>J303</f>
        <v>0</v>
      </c>
      <c r="G306" s="58" t="s">
        <v>45</v>
      </c>
      <c r="H306" s="47">
        <v>0</v>
      </c>
      <c r="I306" s="47">
        <f>ROUND(F306*H306,2)</f>
        <v>0</v>
      </c>
      <c r="J306" s="47"/>
    </row>
    <row r="307" spans="1:10" x14ac:dyDescent="0.2">
      <c r="A307" s="16"/>
      <c r="B307" s="17" t="s">
        <v>53</v>
      </c>
      <c r="C307" s="17"/>
      <c r="D307" s="17"/>
      <c r="E307" s="17"/>
      <c r="F307" s="47"/>
      <c r="G307" s="58"/>
      <c r="H307" s="58"/>
      <c r="I307" s="47"/>
      <c r="J307" s="47"/>
    </row>
    <row r="308" spans="1:10" hidden="1" x14ac:dyDescent="0.2">
      <c r="A308" s="53"/>
      <c r="F308" s="47">
        <f>J303</f>
        <v>0</v>
      </c>
      <c r="G308" s="47" t="s">
        <v>54</v>
      </c>
      <c r="H308" s="47">
        <f>I306</f>
        <v>0</v>
      </c>
      <c r="I308" s="47">
        <f>ROUND(I306+J303,2)</f>
        <v>0</v>
      </c>
      <c r="J308" s="47"/>
    </row>
    <row r="309" spans="1:10" ht="15" customHeight="1" x14ac:dyDescent="0.2">
      <c r="A309" s="61"/>
      <c r="B309" s="50" t="s">
        <v>55</v>
      </c>
      <c r="C309" s="50"/>
      <c r="D309" s="50"/>
      <c r="E309" s="50"/>
      <c r="F309" s="47"/>
      <c r="G309" s="47"/>
      <c r="H309" s="47"/>
      <c r="I309" s="47"/>
      <c r="J309" s="47"/>
    </row>
    <row r="310" spans="1:10" x14ac:dyDescent="0.2">
      <c r="A310" s="16"/>
      <c r="B310" s="17" t="s">
        <v>56</v>
      </c>
      <c r="C310" s="17"/>
      <c r="D310" s="17"/>
      <c r="E310" s="17"/>
      <c r="F310" s="120">
        <f>I308</f>
        <v>0</v>
      </c>
      <c r="G310" s="74" t="s">
        <v>45</v>
      </c>
      <c r="H310" s="74">
        <v>0.19</v>
      </c>
      <c r="I310" s="120">
        <f>ROUND(F310*H310,2)</f>
        <v>0</v>
      </c>
      <c r="J310" s="120"/>
    </row>
    <row r="312" spans="1:10" ht="12.6" hidden="1" customHeight="1" x14ac:dyDescent="0.2">
      <c r="B312" s="163"/>
      <c r="C312" s="163"/>
      <c r="D312" s="68"/>
      <c r="E312" s="164"/>
      <c r="F312" s="164"/>
      <c r="G312" s="164"/>
      <c r="H312" s="164"/>
    </row>
    <row r="313" spans="1:10" ht="12.6" hidden="1" customHeight="1" x14ac:dyDescent="0.2">
      <c r="B313" s="70"/>
      <c r="C313" s="70"/>
      <c r="D313" s="68"/>
      <c r="E313" s="68"/>
      <c r="F313" s="68" t="s">
        <v>57</v>
      </c>
      <c r="G313" s="68"/>
      <c r="H313" s="69"/>
    </row>
    <row r="314" spans="1:10" ht="12.6" hidden="1" customHeight="1" x14ac:dyDescent="0.2">
      <c r="B314" s="163"/>
      <c r="C314" s="163"/>
      <c r="D314" s="163"/>
      <c r="E314" s="68"/>
      <c r="F314" s="68"/>
      <c r="G314" s="68"/>
      <c r="H314" s="69"/>
    </row>
    <row r="315" spans="1:10" ht="12.6" hidden="1" customHeight="1" x14ac:dyDescent="0.2">
      <c r="B315" s="163"/>
      <c r="C315" s="163"/>
      <c r="D315" s="163"/>
      <c r="E315" s="163" t="s">
        <v>58</v>
      </c>
      <c r="F315" s="163"/>
      <c r="G315" s="163"/>
      <c r="H315" s="69"/>
    </row>
    <row r="316" spans="1:10" hidden="1" x14ac:dyDescent="0.2">
      <c r="B316" s="70"/>
      <c r="C316" s="70"/>
      <c r="D316" s="68"/>
      <c r="E316" s="164"/>
      <c r="F316" s="164"/>
      <c r="G316" s="164"/>
      <c r="H316" s="164"/>
    </row>
    <row r="317" spans="1:10" hidden="1" x14ac:dyDescent="0.2">
      <c r="B317" s="70"/>
      <c r="C317" s="70"/>
      <c r="D317" s="68"/>
      <c r="E317" s="68"/>
      <c r="F317" s="68"/>
      <c r="G317" s="68"/>
      <c r="H317" s="69"/>
    </row>
    <row r="318" spans="1:10" x14ac:dyDescent="0.2">
      <c r="B318" s="163"/>
      <c r="C318" s="163"/>
      <c r="D318" s="163"/>
      <c r="E318" s="68"/>
      <c r="F318" s="68"/>
      <c r="G318" s="68"/>
      <c r="H318" s="69"/>
    </row>
    <row r="319" spans="1:10" hidden="1" x14ac:dyDescent="0.2">
      <c r="B319" s="70"/>
      <c r="C319" s="70"/>
      <c r="D319" s="68"/>
      <c r="E319" s="68"/>
      <c r="F319" s="68"/>
      <c r="G319" s="68"/>
      <c r="H319" s="69"/>
    </row>
    <row r="320" spans="1:10" x14ac:dyDescent="0.2">
      <c r="B320" s="163"/>
      <c r="C320" s="163"/>
      <c r="D320" s="163"/>
      <c r="E320" s="68"/>
    </row>
    <row r="321" spans="2:9" x14ac:dyDescent="0.2">
      <c r="B321" s="70"/>
      <c r="C321" s="70"/>
      <c r="D321" s="68"/>
      <c r="E321" s="68"/>
      <c r="F321" s="164"/>
      <c r="G321" s="164"/>
      <c r="H321" s="164"/>
      <c r="I321" s="164"/>
    </row>
    <row r="322" spans="2:9" x14ac:dyDescent="0.2">
      <c r="B322" s="163"/>
      <c r="C322" s="163"/>
      <c r="D322" s="163"/>
      <c r="E322" s="68"/>
      <c r="F322" s="68"/>
      <c r="G322" s="68"/>
      <c r="H322" s="69"/>
      <c r="I322" s="69"/>
    </row>
    <row r="323" spans="2:9" x14ac:dyDescent="0.2">
      <c r="F323" s="73" t="s">
        <v>62</v>
      </c>
      <c r="G323" s="68"/>
      <c r="H323" s="69"/>
      <c r="I323" s="69"/>
    </row>
    <row r="324" spans="2:9" x14ac:dyDescent="0.2">
      <c r="F324" s="164" t="s">
        <v>61</v>
      </c>
      <c r="G324" s="164"/>
      <c r="H324" s="164"/>
      <c r="I324" s="164"/>
    </row>
  </sheetData>
  <mergeCells count="157">
    <mergeCell ref="A1:D1"/>
    <mergeCell ref="A2:D2"/>
    <mergeCell ref="A3:B3"/>
    <mergeCell ref="A4:J4"/>
    <mergeCell ref="A5:J5"/>
    <mergeCell ref="A7:A11"/>
    <mergeCell ref="B22:E25"/>
    <mergeCell ref="F22:F25"/>
    <mergeCell ref="G22:G25"/>
    <mergeCell ref="B26:E29"/>
    <mergeCell ref="F26:F29"/>
    <mergeCell ref="G26:G29"/>
    <mergeCell ref="A13:J13"/>
    <mergeCell ref="B14:E17"/>
    <mergeCell ref="F14:F17"/>
    <mergeCell ref="G14:G17"/>
    <mergeCell ref="B18:E21"/>
    <mergeCell ref="F18:F21"/>
    <mergeCell ref="G18:G21"/>
    <mergeCell ref="B38:E41"/>
    <mergeCell ref="F38:F41"/>
    <mergeCell ref="G38:G41"/>
    <mergeCell ref="B42:E45"/>
    <mergeCell ref="F42:F45"/>
    <mergeCell ref="G42:G45"/>
    <mergeCell ref="B30:E33"/>
    <mergeCell ref="F30:F33"/>
    <mergeCell ref="G30:G33"/>
    <mergeCell ref="B34:E37"/>
    <mergeCell ref="F34:F37"/>
    <mergeCell ref="G34:G37"/>
    <mergeCell ref="A59:A62"/>
    <mergeCell ref="B59:E62"/>
    <mergeCell ref="F59:F62"/>
    <mergeCell ref="G59:G62"/>
    <mergeCell ref="A46:J46"/>
    <mergeCell ref="B47:E50"/>
    <mergeCell ref="F47:F50"/>
    <mergeCell ref="G47:G50"/>
    <mergeCell ref="B51:E54"/>
    <mergeCell ref="F51:F54"/>
    <mergeCell ref="G51:G54"/>
    <mergeCell ref="J59:J62"/>
    <mergeCell ref="B68:E71"/>
    <mergeCell ref="F68:F71"/>
    <mergeCell ref="G68:G71"/>
    <mergeCell ref="J68:J71"/>
    <mergeCell ref="B72:E75"/>
    <mergeCell ref="F72:F75"/>
    <mergeCell ref="G72:G75"/>
    <mergeCell ref="B55:E58"/>
    <mergeCell ref="F55:F58"/>
    <mergeCell ref="G55:G58"/>
    <mergeCell ref="B84:E87"/>
    <mergeCell ref="F84:F87"/>
    <mergeCell ref="B88:E91"/>
    <mergeCell ref="F88:F91"/>
    <mergeCell ref="G88:G91"/>
    <mergeCell ref="A92:J92"/>
    <mergeCell ref="B76:E79"/>
    <mergeCell ref="F76:F79"/>
    <mergeCell ref="G76:G79"/>
    <mergeCell ref="B80:E83"/>
    <mergeCell ref="F80:F83"/>
    <mergeCell ref="G80:G83"/>
    <mergeCell ref="A101:A104"/>
    <mergeCell ref="B101:E104"/>
    <mergeCell ref="F101:F104"/>
    <mergeCell ref="G101:G104"/>
    <mergeCell ref="B105:E108"/>
    <mergeCell ref="F105:F108"/>
    <mergeCell ref="G105:G108"/>
    <mergeCell ref="B93:E96"/>
    <mergeCell ref="F93:F96"/>
    <mergeCell ref="G93:G96"/>
    <mergeCell ref="B97:E100"/>
    <mergeCell ref="F97:F100"/>
    <mergeCell ref="G97:G100"/>
    <mergeCell ref="A117:J117"/>
    <mergeCell ref="B118:E121"/>
    <mergeCell ref="F118:F121"/>
    <mergeCell ref="G118:G121"/>
    <mergeCell ref="B122:E125"/>
    <mergeCell ref="F122:F125"/>
    <mergeCell ref="G122:G125"/>
    <mergeCell ref="B109:E112"/>
    <mergeCell ref="F109:F112"/>
    <mergeCell ref="G109:G112"/>
    <mergeCell ref="B113:E116"/>
    <mergeCell ref="F113:F116"/>
    <mergeCell ref="G113:G116"/>
    <mergeCell ref="A135:A138"/>
    <mergeCell ref="B135:E138"/>
    <mergeCell ref="F135:F138"/>
    <mergeCell ref="G135:G138"/>
    <mergeCell ref="A139:A142"/>
    <mergeCell ref="B139:E142"/>
    <mergeCell ref="F139:F142"/>
    <mergeCell ref="G139:G142"/>
    <mergeCell ref="B126:E129"/>
    <mergeCell ref="F126:F129"/>
    <mergeCell ref="G126:G129"/>
    <mergeCell ref="B130:E133"/>
    <mergeCell ref="F130:F133"/>
    <mergeCell ref="G130:G133"/>
    <mergeCell ref="A151:A154"/>
    <mergeCell ref="B151:E154"/>
    <mergeCell ref="F151:F154"/>
    <mergeCell ref="G151:G154"/>
    <mergeCell ref="A155:A158"/>
    <mergeCell ref="B155:E158"/>
    <mergeCell ref="F155:F158"/>
    <mergeCell ref="G155:G158"/>
    <mergeCell ref="A143:A146"/>
    <mergeCell ref="B143:E146"/>
    <mergeCell ref="F143:F146"/>
    <mergeCell ref="G143:G146"/>
    <mergeCell ref="A147:A150"/>
    <mergeCell ref="B147:E150"/>
    <mergeCell ref="F147:F150"/>
    <mergeCell ref="G147:G150"/>
    <mergeCell ref="G167:G170"/>
    <mergeCell ref="A171:A174"/>
    <mergeCell ref="B171:E174"/>
    <mergeCell ref="F171:F174"/>
    <mergeCell ref="G171:G174"/>
    <mergeCell ref="A159:A162"/>
    <mergeCell ref="B159:E162"/>
    <mergeCell ref="F159:F162"/>
    <mergeCell ref="G159:G162"/>
    <mergeCell ref="A163:A166"/>
    <mergeCell ref="B163:E166"/>
    <mergeCell ref="F163:F166"/>
    <mergeCell ref="G163:G166"/>
    <mergeCell ref="A175:A178"/>
    <mergeCell ref="A179:A182"/>
    <mergeCell ref="A183:A186"/>
    <mergeCell ref="A187:A190"/>
    <mergeCell ref="A191:A194"/>
    <mergeCell ref="F290:F291"/>
    <mergeCell ref="A167:A170"/>
    <mergeCell ref="B167:E170"/>
    <mergeCell ref="F167:F170"/>
    <mergeCell ref="B322:D322"/>
    <mergeCell ref="B315:D315"/>
    <mergeCell ref="E315:G315"/>
    <mergeCell ref="E316:H316"/>
    <mergeCell ref="B318:D318"/>
    <mergeCell ref="B320:D320"/>
    <mergeCell ref="F321:I321"/>
    <mergeCell ref="G290:G291"/>
    <mergeCell ref="H290:H291"/>
    <mergeCell ref="I290:I291"/>
    <mergeCell ref="B312:C312"/>
    <mergeCell ref="E312:H312"/>
    <mergeCell ref="B314:D314"/>
    <mergeCell ref="F324:I3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Antemasuratoare nr 317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Tamas</dc:creator>
  <cp:lastModifiedBy>Primaria Hoghilag - Secretar</cp:lastModifiedBy>
  <cp:lastPrinted>2024-04-18T12:51:23Z</cp:lastPrinted>
  <dcterms:created xsi:type="dcterms:W3CDTF">2024-04-15T14:32:21Z</dcterms:created>
  <dcterms:modified xsi:type="dcterms:W3CDTF">2025-03-28T08:15:59Z</dcterms:modified>
</cp:coreProperties>
</file>